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4" i="1"/>
  <c r="A194"/>
  <c r="L193"/>
  <c r="J193"/>
  <c r="I193"/>
  <c r="H193"/>
  <c r="G193"/>
  <c r="F193"/>
  <c r="B184"/>
  <c r="A184"/>
  <c r="L183"/>
  <c r="L194" s="1"/>
  <c r="J183"/>
  <c r="J194" s="1"/>
  <c r="I183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F145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5" s="1"/>
  <c r="I13"/>
  <c r="I24" s="1"/>
  <c r="H13"/>
  <c r="H24" s="1"/>
  <c r="H195" s="1"/>
  <c r="G13"/>
  <c r="G24" s="1"/>
  <c r="F13"/>
  <c r="F175" l="1"/>
  <c r="I194"/>
  <c r="I81"/>
  <c r="I195" s="1"/>
  <c r="L62"/>
  <c r="F24"/>
  <c r="G156"/>
  <c r="F156"/>
  <c r="L81"/>
  <c r="G195"/>
  <c r="L195" l="1"/>
  <c r="F195"/>
</calcChain>
</file>

<file path=xl/sharedStrings.xml><?xml version="1.0" encoding="utf-8"?>
<sst xmlns="http://schemas.openxmlformats.org/spreadsheetml/2006/main" count="327" uniqueCount="123">
  <si>
    <t>Школа</t>
  </si>
  <si>
    <t>МАОУ "СОШ№18"г.Улан-Удэ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</si>
  <si>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</si>
  <si>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</si>
  <si>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</si>
  <si>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</si>
  <si>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</si>
  <si>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Макарова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</si>
  <si>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</si>
  <si>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</si>
  <si>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</si>
  <si>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</si>
  <si>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</si>
  <si>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</si>
  <si>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</si>
  <si>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</si>
  <si>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</si>
  <si>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</si>
  <si>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</si>
  <si>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</si>
  <si>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</si>
  <si>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</si>
  <si>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</si>
  <si>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</si>
  <si>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</si>
  <si>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</si>
  <si>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</si>
  <si>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</si>
  <si>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t>Каша молочная пшенная Боярская с изюмом</t>
    </r>
    <r>
      <rPr>
        <sz val="12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(пшено, молоко 3,2%, сахар-песок, изюм, соль йод., масло слив.)</t>
    </r>
  </si>
  <si>
    <t>гор.напиток</t>
  </si>
  <si>
    <r>
      <t xml:space="preserve">Бутерброд с сыром </t>
    </r>
    <r>
      <rPr>
        <sz val="6"/>
        <color indexed="8"/>
        <rFont val="Times New Roman"/>
        <family val="1"/>
        <charset val="204"/>
      </rPr>
      <t>(сыр Российский,  хлеб пшен.йод)</t>
    </r>
    <r>
      <rPr>
        <sz val="10"/>
        <color indexed="8"/>
        <rFont val="Times New Roman"/>
        <family val="1"/>
        <charset val="204"/>
      </rPr>
      <t xml:space="preserve"> 28/33</t>
    </r>
  </si>
  <si>
    <t>хлеб</t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</si>
  <si>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</si>
  <si>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фрукты</t>
  </si>
  <si>
    <t>Пюре фруктовое</t>
  </si>
  <si>
    <t>-</t>
  </si>
  <si>
    <t>итого</t>
  </si>
  <si>
    <t>Обед</t>
  </si>
  <si>
    <t>закуска</t>
  </si>
  <si>
    <t>1 блюдо</t>
  </si>
  <si>
    <r>
      <t xml:space="preserve">Щи из свежей капусты с картофелем с фаршем и сметаной </t>
    </r>
    <r>
      <rPr>
        <sz val="6"/>
        <color indexed="8"/>
        <rFont val="Times New Roman"/>
        <family val="1"/>
        <charset val="204"/>
      </rPr>
      <t>(говядина, картофель, капуста, морковь, лук репч., томат паста, масло раст., соль йод, сметана.)</t>
    </r>
  </si>
  <si>
    <t>197/998</t>
  </si>
  <si>
    <t>2 блюдо</t>
  </si>
  <si>
    <r>
      <t>Колобки «Приморье»</t>
    </r>
    <r>
      <rPr>
        <sz val="12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с маслом </t>
    </r>
    <r>
      <rPr>
        <sz val="6"/>
        <color indexed="8"/>
        <rFont val="Times New Roman"/>
        <family val="1"/>
        <charset val="204"/>
      </rPr>
      <t xml:space="preserve">(горбуша, крупа рисовая, лук,  яйцо йод., соль, масло сл.) </t>
    </r>
    <r>
      <rPr>
        <sz val="10"/>
        <color indexed="8"/>
        <rFont val="Times New Roman"/>
        <family val="1"/>
        <charset val="204"/>
      </rPr>
      <t>90/5</t>
    </r>
  </si>
  <si>
    <t>гарнир</t>
  </si>
  <si>
    <r>
      <t>Пюре картофельное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молоко, масло слив., соль йод.)</t>
    </r>
  </si>
  <si>
    <t>напиток</t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</si>
  <si>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</si>
  <si>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t>хлеб бел.</t>
  </si>
  <si>
    <t>Хлеб пшеничный йодированный</t>
  </si>
  <si>
    <t>хлеб черн.</t>
  </si>
  <si>
    <t>Хлеб ржаной</t>
  </si>
  <si>
    <t>Сок фруктовый в п/у.</t>
  </si>
  <si>
    <t>Итого за день:</t>
  </si>
  <si>
    <r>
      <t xml:space="preserve">Пудинг из творога с соусом шоколадным </t>
    </r>
    <r>
      <rPr>
        <sz val="6"/>
        <color indexed="8"/>
        <rFont val="Times New Roman"/>
        <family val="1"/>
        <charset val="204"/>
      </rPr>
      <t>(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творог, сметана, яйцо, масло сливочное, сахар-песок, какао порошок, ванилин, крупа манная, сухари паниров., изюм, соус шоколадный)</t>
    </r>
    <r>
      <rPr>
        <sz val="10"/>
        <color indexed="8"/>
        <rFont val="Times New Roman"/>
        <family val="1"/>
        <charset val="204"/>
      </rPr>
      <t xml:space="preserve"> 160/30</t>
    </r>
  </si>
  <si>
    <t>183/521</t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</si>
  <si>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</si>
  <si>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Яблоко свежее</t>
  </si>
  <si>
    <t>Закуска порционированная (огурцы свежие)</t>
  </si>
  <si>
    <r>
      <t xml:space="preserve">Суп картофельный с бобовыми с фаршем </t>
    </r>
    <r>
      <rPr>
        <sz val="6"/>
        <color indexed="8"/>
        <rFont val="Times New Roman"/>
        <family val="1"/>
        <charset val="204"/>
      </rPr>
      <t>(картофель,  горох, морковь, лук репч.,соль йодир., масло растит., говядина)</t>
    </r>
  </si>
  <si>
    <r>
      <t xml:space="preserve">Запеканка из печени с рисом и маслом </t>
    </r>
    <r>
      <rPr>
        <sz val="6"/>
        <color indexed="8"/>
        <rFont val="Times New Roman"/>
        <family val="1"/>
        <charset val="204"/>
      </rPr>
      <t xml:space="preserve">( печень говяжья, свинина, крупа рисовая, лук репчатый, яйцо, масло подс, соль йод. масло сл.) </t>
    </r>
    <r>
      <rPr>
        <sz val="10"/>
        <color indexed="8"/>
        <rFont val="Times New Roman"/>
        <family val="1"/>
        <charset val="204"/>
      </rPr>
      <t>100/5</t>
    </r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</si>
  <si>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изд., вода, масло сл., соль йодир.)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</si>
  <si>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лимон.кислота,  аскорб. кислота)</t>
    </r>
  </si>
  <si>
    <r>
      <t xml:space="preserve">Биточки мясные с маслом </t>
    </r>
    <r>
      <rPr>
        <sz val="6"/>
        <color indexed="8"/>
        <rFont val="Times New Roman"/>
        <family val="1"/>
        <charset val="204"/>
      </rPr>
      <t xml:space="preserve">(говядина, свинина, батон, сухари панировоч., чеснок,  масло подсолн., соль, масло сл.)  </t>
    </r>
    <r>
      <rPr>
        <sz val="10"/>
        <color indexed="8"/>
        <rFont val="Times New Roman"/>
        <family val="1"/>
        <charset val="204"/>
      </rPr>
      <t>90/5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</si>
  <si>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лимон.кислота,  аскорб. кислота)</t>
    </r>
  </si>
  <si>
    <r>
      <t>Рогалик сахарный (</t>
    </r>
    <r>
      <rPr>
        <sz val="9"/>
        <color indexed="8"/>
        <rFont val="Times New Roman"/>
        <family val="1"/>
        <charset val="204"/>
      </rPr>
      <t>конд.цех</t>
    </r>
    <r>
      <rPr>
        <sz val="10"/>
        <color indexed="8"/>
        <rFont val="Times New Roman"/>
        <family val="1"/>
        <charset val="204"/>
      </rPr>
      <t>)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(мука, масло сл., яйцо, сахар-песок, сода, соль йод.)</t>
    </r>
  </si>
  <si>
    <r>
      <t xml:space="preserve">Борщ из свежей капусты с картофелем,  фаршем и гренками </t>
    </r>
    <r>
      <rPr>
        <sz val="6"/>
        <color indexed="8"/>
        <rFont val="Times New Roman"/>
        <family val="1"/>
        <charset val="204"/>
      </rPr>
      <t>(говядина, картофель, капуста, свекла, морковь, лук репч., томат паста, масло раст., соль йод., гренки)</t>
    </r>
  </si>
  <si>
    <t>165/998</t>
  </si>
  <si>
    <r>
      <t xml:space="preserve">Стрипсы из курицы с соусом красным </t>
    </r>
    <r>
      <rPr>
        <sz val="9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 xml:space="preserve">филе куриное, свинина, сухари паниров., лук репчатый, соль йод., соус красный основной) </t>
    </r>
    <r>
      <rPr>
        <sz val="10"/>
        <color indexed="8"/>
        <rFont val="Times New Roman"/>
        <family val="1"/>
        <charset val="204"/>
      </rPr>
      <t>90/30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</si>
  <si>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(крупа рисовая, масло сл., соль йодир)</t>
    </r>
  </si>
  <si>
    <r>
      <t>Напиток из шиповника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</si>
  <si>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 xml:space="preserve">Омлет натуральный с маслом </t>
    </r>
    <r>
      <rPr>
        <sz val="6"/>
        <color indexed="8"/>
        <rFont val="Times New Roman"/>
        <family val="1"/>
        <charset val="204"/>
      </rPr>
      <t xml:space="preserve">(яйцо, молоко, масло сливочное, соль йод.) </t>
    </r>
    <r>
      <rPr>
        <sz val="10"/>
        <color indexed="8"/>
        <rFont val="Times New Roman"/>
        <family val="1"/>
        <charset val="204"/>
      </rPr>
      <t>170/10</t>
    </r>
  </si>
  <si>
    <r>
      <t>Чай с сахаром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сахар)</t>
    </r>
  </si>
  <si>
    <t>Груша свежая</t>
  </si>
  <si>
    <t>Закуска порционная (помидоры свежие)</t>
  </si>
  <si>
    <r>
      <t xml:space="preserve">Солянка Детская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томат,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20/180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</si>
  <si>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50/50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</si>
  <si>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</si>
  <si>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>(чай, сахар, лимон)</t>
    </r>
  </si>
  <si>
    <r>
      <t xml:space="preserve">Яйцо перепелиное вареное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</si>
  <si>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Каша молочная пшенная с маслом </t>
    </r>
    <r>
      <rPr>
        <sz val="6"/>
        <color indexed="8"/>
        <rFont val="Times New Roman"/>
        <family val="1"/>
        <charset val="204"/>
      </rPr>
      <t>(крупа пшено, молоко, сахар-песок., соль йод., масло слив.)</t>
    </r>
  </si>
  <si>
    <r>
      <t xml:space="preserve">Бутерброд с сыром </t>
    </r>
    <r>
      <rPr>
        <sz val="7"/>
        <color indexed="8"/>
        <rFont val="Times New Roman"/>
        <family val="1"/>
        <charset val="204"/>
      </rPr>
      <t xml:space="preserve">(сыр,  хлеб пшеничн.) 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</si>
  <si>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</si>
  <si>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Напиток овсяный в п/у </t>
    </r>
    <r>
      <rPr>
        <sz val="7"/>
        <color indexed="8"/>
        <rFont val="Times New Roman"/>
        <family val="1"/>
        <charset val="204"/>
      </rPr>
      <t>(1 шт.)</t>
    </r>
  </si>
  <si>
    <r>
      <t xml:space="preserve">Щи по - уральски  с фаршем </t>
    </r>
    <r>
      <rPr>
        <sz val="6"/>
        <color indexed="8"/>
        <rFont val="Times New Roman"/>
        <family val="1"/>
        <charset val="204"/>
      </rPr>
      <t>(фарш гов., крупа перловая, лук репч., морковь, капуста св., масло подсолн., соль йодир., томат. паста)</t>
    </r>
  </si>
  <si>
    <t>8/998</t>
  </si>
  <si>
    <r>
      <t xml:space="preserve">Котлета Мечта </t>
    </r>
    <r>
      <rPr>
        <sz val="6"/>
        <color indexed="8"/>
        <rFont val="Times New Roman"/>
        <family val="1"/>
        <charset val="204"/>
      </rPr>
      <t>( минтай, свинина, крупа манная,   молоко, лук репч., сухари панир., масло растит</t>
    </r>
    <r>
      <rPr>
        <sz val="7"/>
        <color indexed="8"/>
        <rFont val="Times New Roman"/>
        <family val="1"/>
        <charset val="204"/>
      </rPr>
      <t xml:space="preserve">) 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</si>
  <si>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</si>
  <si>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</si>
  <si>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</si>
  <si>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Макароны с ветчиной и томатом </t>
    </r>
    <r>
      <rPr>
        <sz val="6"/>
        <color indexed="8"/>
        <rFont val="Times New Roman"/>
        <family val="1"/>
        <charset val="204"/>
      </rPr>
      <t>(макаронные изделия, лук репчптый, томатная паста, ветчина, масло сл., соль йодир)</t>
    </r>
  </si>
  <si>
    <r>
      <t xml:space="preserve">Чай с мёдом </t>
    </r>
    <r>
      <rPr>
        <sz val="6"/>
        <color indexed="8"/>
        <rFont val="Times New Roman"/>
        <family val="1"/>
        <charset val="204"/>
      </rPr>
      <t xml:space="preserve"> (чай, мёд, вода)</t>
    </r>
  </si>
  <si>
    <t>200/20</t>
  </si>
  <si>
    <t>Гематоген 1 шт</t>
  </si>
  <si>
    <r>
      <t xml:space="preserve">Суп-лапша домашняя с фаршем </t>
    </r>
    <r>
      <rPr>
        <sz val="6"/>
        <color indexed="8"/>
        <rFont val="Times New Roman"/>
        <family val="1"/>
        <charset val="204"/>
      </rPr>
      <t>(фарш мясной,  лапша домашняя роллтон,  лук репч., морковь, масло раст, соль йодир.)</t>
    </r>
  </si>
  <si>
    <t>694/998</t>
  </si>
  <si>
    <r>
      <t xml:space="preserve">Жаркое  по домашнему </t>
    </r>
    <r>
      <rPr>
        <sz val="6"/>
        <color indexed="8"/>
        <rFont val="Times New Roman"/>
        <family val="1"/>
        <charset val="204"/>
      </rPr>
      <t xml:space="preserve">(мясо говяд., картофель, лук репч., масло растит.,  томат, соль йодир., приправа)  </t>
    </r>
    <r>
      <rPr>
        <sz val="10"/>
        <color indexed="8"/>
        <rFont val="Times New Roman"/>
        <family val="1"/>
        <charset val="204"/>
      </rPr>
      <t>70/220</t>
    </r>
  </si>
  <si>
    <r>
      <t xml:space="preserve">Чай с лимоном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</si>
  <si>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Яблоко  свежее</t>
  </si>
  <si>
    <r>
      <t xml:space="preserve">Запеканка творожная с рисом с соусом шоколадным </t>
    </r>
    <r>
      <rPr>
        <sz val="6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соус)</t>
    </r>
    <r>
      <rPr>
        <sz val="10"/>
        <color indexed="8"/>
        <rFont val="Times New Roman"/>
        <family val="1"/>
        <charset val="204"/>
      </rPr>
      <t xml:space="preserve"> 160/25</t>
    </r>
  </si>
  <si>
    <t>187/521</t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</si>
  <si>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</si>
  <si>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Закуска порционированная (помидоры свежие)</t>
  </si>
  <si>
    <r>
      <t xml:space="preserve">Борщ с капустой, картофелем, фаршем и сметаной </t>
    </r>
    <r>
      <rPr>
        <sz val="6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 сметана)</t>
    </r>
    <r>
      <rPr>
        <sz val="10"/>
        <color indexed="8"/>
        <rFont val="Times New Roman"/>
        <family val="1"/>
        <charset val="204"/>
      </rPr>
      <t xml:space="preserve"> 20/220/10</t>
    </r>
  </si>
  <si>
    <r>
      <t xml:space="preserve">Котлета Незнайка с соусом крас. осн </t>
    </r>
    <r>
      <rPr>
        <sz val="6"/>
        <color indexed="8"/>
        <rFont val="Times New Roman"/>
        <family val="1"/>
        <charset val="204"/>
      </rPr>
      <t xml:space="preserve">(говядина, свинина, молоко, батон., лук репч., яйцо, сухари панир., масло подс. соль йодир., соус кр. осн.)  </t>
    </r>
    <r>
      <rPr>
        <sz val="10"/>
        <color indexed="8"/>
        <rFont val="Times New Roman"/>
        <family val="1"/>
        <charset val="204"/>
      </rPr>
      <t>80/30</t>
    </r>
  </si>
  <si>
    <t>225/370</t>
  </si>
  <si>
    <r>
      <t xml:space="preserve">Гарнир каша гречневая рассыпчатая </t>
    </r>
    <r>
      <rPr>
        <sz val="6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</si>
  <si>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лимон. кислота,  аскорб. кислота)</t>
    </r>
  </si>
  <si>
    <r>
      <t xml:space="preserve">Террин из горбуши с маслом </t>
    </r>
    <r>
      <rPr>
        <sz val="6"/>
        <color indexed="8"/>
        <rFont val="Times New Roman"/>
        <family val="1"/>
        <charset val="204"/>
      </rPr>
      <t>(горбуша, яйцо, молоко, масло сливочное, соль йодиров.)</t>
    </r>
    <r>
      <rPr>
        <sz val="10"/>
        <color indexed="8"/>
        <rFont val="Times New Roman"/>
        <family val="1"/>
        <charset val="204"/>
      </rPr>
      <t>100/6</t>
    </r>
  </si>
  <si>
    <r>
      <t xml:space="preserve">Напиток из шиповника  </t>
    </r>
    <r>
      <rPr>
        <sz val="6"/>
        <color indexed="8"/>
        <rFont val="Times New Roman"/>
        <family val="1"/>
        <charset val="204"/>
      </rPr>
      <t>(шиповник, сахар, лимон)</t>
    </r>
  </si>
  <si>
    <r>
      <t xml:space="preserve">Рассольник «Ленинградский» с фаршем и гренками 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йод., гренки)</t>
    </r>
    <r>
      <rPr>
        <sz val="10"/>
        <color indexed="8"/>
        <rFont val="Times New Roman"/>
        <family val="1"/>
        <charset val="204"/>
      </rPr>
      <t xml:space="preserve"> 5/200/15</t>
    </r>
  </si>
  <si>
    <t>167/998</t>
  </si>
  <si>
    <r>
      <t xml:space="preserve">Тефтели II вариант с соусом красным </t>
    </r>
    <r>
      <rPr>
        <sz val="6"/>
        <color indexed="8"/>
        <rFont val="Times New Roman"/>
        <family val="1"/>
        <charset val="204"/>
      </rPr>
      <t xml:space="preserve">(говядина, крупа рисовая, лук,  мука, масло подсолн., соль, соус красн.осн.)  </t>
    </r>
    <r>
      <rPr>
        <sz val="10"/>
        <color indexed="8"/>
        <rFont val="Times New Roman"/>
        <family val="1"/>
        <charset val="204"/>
      </rPr>
      <t>90/30</t>
    </r>
  </si>
  <si>
    <t>18/370</t>
  </si>
  <si>
    <r>
      <t xml:space="preserve">Макаронные изделия отварные </t>
    </r>
    <r>
      <rPr>
        <sz val="6"/>
        <color indexed="8"/>
        <rFont val="Times New Roman"/>
        <family val="1"/>
        <charset val="204"/>
      </rPr>
      <t>(макаронные изделия, масло сл., соль йодир)</t>
    </r>
  </si>
  <si>
    <r>
      <t xml:space="preserve">Компот из изюма с витамином С </t>
    </r>
    <r>
      <rPr>
        <sz val="6"/>
        <color indexed="8"/>
        <rFont val="Times New Roman"/>
        <family val="1"/>
        <charset val="204"/>
      </rPr>
      <t>(изюм, сахар, лимонная кислота, аскорбиновая кислота, вода.)</t>
    </r>
  </si>
  <si>
    <t>Мандарин</t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</si>
  <si>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рис, крупа геркулес, молоко, сахар-песок., соль йод., масло слив.)</t>
    </r>
  </si>
  <si>
    <r>
      <t xml:space="preserve">Кекс мраморный </t>
    </r>
    <r>
      <rPr>
        <sz val="7"/>
        <color indexed="8"/>
        <rFont val="Times New Roman"/>
        <family val="1"/>
        <charset val="204"/>
      </rPr>
      <t>(кондитерский цех)</t>
    </r>
  </si>
  <si>
    <r>
      <t xml:space="preserve">Бульон с мясными фрикадельками и профитролями </t>
    </r>
    <r>
      <rPr>
        <sz val="7"/>
        <color indexed="8"/>
        <rFont val="Times New Roman"/>
        <family val="1"/>
        <charset val="204"/>
      </rPr>
      <t>(фрикадельки мясные, морковь, лук репч., чеснок сух., приправа, соль йод.)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</si>
  <si>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</si>
  <si>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Компот из смеси сухофруктов с вит С </t>
    </r>
    <r>
      <rPr>
        <sz val="6"/>
        <color indexed="8"/>
        <rFont val="Times New Roman"/>
        <family val="1"/>
        <charset val="204"/>
      </rPr>
      <t>(смесь сухофруктов, сахар, лимон.кислота,  аскорб. кислота)</t>
    </r>
  </si>
  <si>
    <t>Среднее значение за период: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</si>
</sst>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6"/>
      <color theme="1"/>
      <name val="Calibri"/>
      <family val="2"/>
      <charset val="204"/>
    </font>
    <font>
      <sz val="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4" fillId="0" borderId="0"/>
  </cellStyleXfs>
  <cellXfs count="8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0" borderId="16" xfId="0" applyFont="1" applyBorder="1" applyAlignment="1" applyProtection="1">
      <alignment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" xfId="0" applyBorder="1"/>
    <xf numFmtId="0" fontId="1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0" borderId="10" xfId="0" applyFont="1" applyBorder="1" applyAlignment="1" applyProtection="1">
      <alignment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justify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10" xfId="1" applyFont="1" applyBorder="1" applyAlignment="1">
      <alignment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7" fillId="0" borderId="2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topLeftCell="A175" workbookViewId="0">
      <selection activeCell="H201" sqref="H201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0</v>
      </c>
      <c r="C1" s="79" t="s">
        <v>1</v>
      </c>
      <c r="D1" s="80"/>
      <c r="E1" s="80"/>
      <c r="F1" s="3" t="s">
        <v>2</v>
      </c>
      <c r="G1" s="2" t="s">
        <v>3</v>
      </c>
      <c r="H1" s="81" t="s">
        <v>4</v>
      </c>
      <c r="I1" s="81"/>
      <c r="J1" s="81"/>
      <c r="K1" s="81"/>
    </row>
    <row r="2" spans="1:12" ht="17.399999999999999">
      <c r="A2" s="4" t="s">
        <v>5</v>
      </c>
      <c r="C2" s="2"/>
      <c r="G2" s="2" t="s">
        <v>6</v>
      </c>
      <c r="H2" s="81" t="s">
        <v>7</v>
      </c>
      <c r="I2" s="81"/>
      <c r="J2" s="81"/>
      <c r="K2" s="81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7</v>
      </c>
      <c r="I3" s="8">
        <v>11</v>
      </c>
      <c r="J3" s="9">
        <v>2023</v>
      </c>
      <c r="K3" s="1"/>
    </row>
    <row r="4" spans="1:12" ht="13.8" thickBot="1">
      <c r="C4" s="2"/>
      <c r="D4" s="5"/>
      <c r="H4" s="10" t="s">
        <v>11</v>
      </c>
      <c r="I4" s="10" t="s">
        <v>12</v>
      </c>
      <c r="J4" s="10" t="s">
        <v>13</v>
      </c>
    </row>
    <row r="5" spans="1:12" ht="31.2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4" thickBot="1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180</v>
      </c>
      <c r="G6" s="21">
        <v>7.26</v>
      </c>
      <c r="H6" s="22">
        <v>16.05</v>
      </c>
      <c r="I6" s="22">
        <v>38.380000000000003</v>
      </c>
      <c r="J6" s="22">
        <v>316.98</v>
      </c>
      <c r="K6" s="22">
        <v>527</v>
      </c>
      <c r="L6" s="23"/>
    </row>
    <row r="7" spans="1:12" ht="14.4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 thickBot="1">
      <c r="A8" s="24"/>
      <c r="B8" s="25"/>
      <c r="C8" s="26"/>
      <c r="D8" s="31" t="s">
        <v>29</v>
      </c>
      <c r="E8" s="32" t="s">
        <v>30</v>
      </c>
      <c r="F8" s="33">
        <v>61</v>
      </c>
      <c r="G8" s="34">
        <v>6.51</v>
      </c>
      <c r="H8" s="35">
        <v>4.63</v>
      </c>
      <c r="I8" s="35">
        <v>21.8</v>
      </c>
      <c r="J8" s="35">
        <v>144.94</v>
      </c>
      <c r="K8" s="35">
        <v>868</v>
      </c>
      <c r="L8" s="29"/>
    </row>
    <row r="9" spans="1:12" ht="15" thickBot="1">
      <c r="A9" s="24"/>
      <c r="B9" s="25"/>
      <c r="C9" s="26"/>
      <c r="D9" s="31" t="s">
        <v>31</v>
      </c>
      <c r="E9" s="32" t="s">
        <v>32</v>
      </c>
      <c r="F9" s="36">
        <v>190</v>
      </c>
      <c r="G9" s="34">
        <v>1.73</v>
      </c>
      <c r="H9" s="35">
        <v>1.59</v>
      </c>
      <c r="I9" s="35">
        <v>12.56</v>
      </c>
      <c r="J9" s="35">
        <v>71.430000000000007</v>
      </c>
      <c r="K9" s="35">
        <v>986</v>
      </c>
      <c r="L9" s="29"/>
    </row>
    <row r="10" spans="1:12" ht="15" thickBot="1">
      <c r="A10" s="24"/>
      <c r="B10" s="25"/>
      <c r="C10" s="26"/>
      <c r="D10" s="31" t="s">
        <v>33</v>
      </c>
      <c r="E10" s="32" t="s">
        <v>34</v>
      </c>
      <c r="F10" s="36">
        <v>125</v>
      </c>
      <c r="G10" s="34">
        <v>0.6</v>
      </c>
      <c r="H10" s="35">
        <v>0.2</v>
      </c>
      <c r="I10" s="35">
        <v>19</v>
      </c>
      <c r="J10" s="35">
        <v>80.2</v>
      </c>
      <c r="K10" s="35" t="s">
        <v>35</v>
      </c>
      <c r="L10" s="29"/>
    </row>
    <row r="11" spans="1:12" ht="14.4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4.4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4.4">
      <c r="A13" s="37"/>
      <c r="B13" s="38"/>
      <c r="C13" s="39"/>
      <c r="D13" s="40" t="s">
        <v>36</v>
      </c>
      <c r="E13" s="41"/>
      <c r="F13" s="42">
        <f>SUM(F6:F12)</f>
        <v>556</v>
      </c>
      <c r="G13" s="42">
        <f>SUM(G6:G12)</f>
        <v>16.100000000000001</v>
      </c>
      <c r="H13" s="42">
        <f>SUM(H6:H12)</f>
        <v>22.47</v>
      </c>
      <c r="I13" s="42">
        <f>SUM(I6:I12)</f>
        <v>91.740000000000009</v>
      </c>
      <c r="J13" s="42">
        <f>SUM(J6:J12)</f>
        <v>613.55000000000007</v>
      </c>
      <c r="K13" s="43"/>
      <c r="L13" s="42">
        <f>SUM(L6:L12)</f>
        <v>0</v>
      </c>
    </row>
    <row r="14" spans="1:12" ht="15" thickBot="1">
      <c r="A14" s="44">
        <f>A6</f>
        <v>1</v>
      </c>
      <c r="B14" s="45">
        <f>B6</f>
        <v>1</v>
      </c>
      <c r="C14" s="46" t="s">
        <v>37</v>
      </c>
      <c r="D14" s="31" t="s">
        <v>38</v>
      </c>
      <c r="E14" s="28"/>
      <c r="F14" s="29"/>
      <c r="G14" s="29"/>
      <c r="H14" s="29"/>
      <c r="I14" s="29"/>
      <c r="J14" s="29"/>
      <c r="K14" s="30"/>
      <c r="L14" s="29"/>
    </row>
    <row r="15" spans="1:12" ht="21.6" thickBot="1">
      <c r="A15" s="24"/>
      <c r="B15" s="25"/>
      <c r="C15" s="26"/>
      <c r="D15" s="31" t="s">
        <v>39</v>
      </c>
      <c r="E15" s="19" t="s">
        <v>40</v>
      </c>
      <c r="F15" s="47">
        <v>225</v>
      </c>
      <c r="G15" s="48">
        <v>3.94</v>
      </c>
      <c r="H15" s="49">
        <v>6.62</v>
      </c>
      <c r="I15" s="49">
        <v>7.22</v>
      </c>
      <c r="J15" s="49">
        <v>104.26</v>
      </c>
      <c r="K15" s="22" t="s">
        <v>41</v>
      </c>
      <c r="L15" s="29"/>
    </row>
    <row r="16" spans="1:12" ht="29.4" thickBot="1">
      <c r="A16" s="24"/>
      <c r="B16" s="25"/>
      <c r="C16" s="26"/>
      <c r="D16" s="31" t="s">
        <v>42</v>
      </c>
      <c r="E16" s="50" t="s">
        <v>43</v>
      </c>
      <c r="F16" s="33">
        <v>95</v>
      </c>
      <c r="G16" s="34">
        <v>15.32</v>
      </c>
      <c r="H16" s="35">
        <v>13.62</v>
      </c>
      <c r="I16" s="35">
        <v>5.93</v>
      </c>
      <c r="J16" s="35">
        <v>207.6</v>
      </c>
      <c r="K16" s="35">
        <v>256</v>
      </c>
      <c r="L16" s="29"/>
    </row>
    <row r="17" spans="1:12" ht="15" thickBot="1">
      <c r="A17" s="24"/>
      <c r="B17" s="25"/>
      <c r="C17" s="26"/>
      <c r="D17" s="31" t="s">
        <v>44</v>
      </c>
      <c r="E17" s="32" t="s">
        <v>45</v>
      </c>
      <c r="F17" s="33">
        <v>150</v>
      </c>
      <c r="G17" s="34">
        <v>3.09</v>
      </c>
      <c r="H17" s="35">
        <v>4.47</v>
      </c>
      <c r="I17" s="35">
        <v>20.100000000000001</v>
      </c>
      <c r="J17" s="35">
        <v>132.99</v>
      </c>
      <c r="K17" s="35">
        <v>371</v>
      </c>
      <c r="L17" s="29"/>
    </row>
    <row r="18" spans="1:12" ht="21.6" thickBot="1">
      <c r="A18" s="24"/>
      <c r="B18" s="25"/>
      <c r="C18" s="26"/>
      <c r="D18" s="31" t="s">
        <v>46</v>
      </c>
      <c r="E18" s="32" t="s">
        <v>47</v>
      </c>
      <c r="F18" s="36">
        <v>200</v>
      </c>
      <c r="G18" s="34">
        <v>0.25</v>
      </c>
      <c r="H18" s="35">
        <v>1.1100000000000001</v>
      </c>
      <c r="I18" s="35">
        <v>18.670000000000002</v>
      </c>
      <c r="J18" s="35">
        <v>85.67</v>
      </c>
      <c r="K18" s="35">
        <v>904</v>
      </c>
      <c r="L18" s="29"/>
    </row>
    <row r="19" spans="1:12" ht="15" thickBot="1">
      <c r="A19" s="24"/>
      <c r="B19" s="25"/>
      <c r="C19" s="26"/>
      <c r="D19" s="31" t="s">
        <v>48</v>
      </c>
      <c r="E19" s="50" t="s">
        <v>49</v>
      </c>
      <c r="F19" s="33">
        <v>20</v>
      </c>
      <c r="G19" s="34">
        <v>1.5</v>
      </c>
      <c r="H19" s="35">
        <v>0.2</v>
      </c>
      <c r="I19" s="35">
        <v>10.199999999999999</v>
      </c>
      <c r="J19" s="35">
        <v>48.6</v>
      </c>
      <c r="K19" s="35" t="s">
        <v>35</v>
      </c>
      <c r="L19" s="29"/>
    </row>
    <row r="20" spans="1:12" ht="15" thickBot="1">
      <c r="A20" s="24"/>
      <c r="B20" s="25"/>
      <c r="C20" s="26"/>
      <c r="D20" s="31" t="s">
        <v>50</v>
      </c>
      <c r="E20" s="50" t="s">
        <v>51</v>
      </c>
      <c r="F20" s="33">
        <v>19</v>
      </c>
      <c r="G20" s="34">
        <v>1.25</v>
      </c>
      <c r="H20" s="35">
        <v>0.23</v>
      </c>
      <c r="I20" s="35">
        <v>7.52</v>
      </c>
      <c r="J20" s="35">
        <v>37.159999999999997</v>
      </c>
      <c r="K20" s="35" t="s">
        <v>35</v>
      </c>
      <c r="L20" s="29"/>
    </row>
    <row r="21" spans="1:12" ht="15" thickBot="1">
      <c r="A21" s="24"/>
      <c r="B21" s="25"/>
      <c r="C21" s="26"/>
      <c r="D21" s="27"/>
      <c r="E21" s="50" t="s">
        <v>52</v>
      </c>
      <c r="F21" s="33">
        <v>125</v>
      </c>
      <c r="G21" s="34">
        <v>0.88</v>
      </c>
      <c r="H21" s="35">
        <v>0.25</v>
      </c>
      <c r="I21" s="35">
        <v>14.25</v>
      </c>
      <c r="J21" s="35">
        <v>62.77</v>
      </c>
      <c r="K21" s="35" t="s">
        <v>35</v>
      </c>
      <c r="L21" s="29"/>
    </row>
    <row r="22" spans="1:12" ht="14.4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4.4">
      <c r="A23" s="37"/>
      <c r="B23" s="38"/>
      <c r="C23" s="39"/>
      <c r="D23" s="40" t="s">
        <v>36</v>
      </c>
      <c r="E23" s="41"/>
      <c r="F23" s="42">
        <f>SUM(F14:F22)</f>
        <v>834</v>
      </c>
      <c r="G23" s="42">
        <f t="shared" ref="G23:J23" si="0">SUM(G14:G22)</f>
        <v>26.23</v>
      </c>
      <c r="H23" s="42">
        <f t="shared" si="0"/>
        <v>26.499999999999996</v>
      </c>
      <c r="I23" s="42">
        <f t="shared" si="0"/>
        <v>83.89</v>
      </c>
      <c r="J23" s="42">
        <f t="shared" si="0"/>
        <v>679.05</v>
      </c>
      <c r="K23" s="43"/>
      <c r="L23" s="42">
        <f t="shared" ref="L23" si="1">SUM(L14:L22)</f>
        <v>0</v>
      </c>
    </row>
    <row r="24" spans="1:12" ht="15" customHeight="1" thickBot="1">
      <c r="A24" s="51">
        <f>A6</f>
        <v>1</v>
      </c>
      <c r="B24" s="52">
        <f>B6</f>
        <v>1</v>
      </c>
      <c r="C24" s="77" t="s">
        <v>53</v>
      </c>
      <c r="D24" s="78"/>
      <c r="E24" s="53"/>
      <c r="F24" s="54">
        <f>F13+F23</f>
        <v>1390</v>
      </c>
      <c r="G24" s="54">
        <f t="shared" ref="G24:J24" si="2">G13+G23</f>
        <v>42.33</v>
      </c>
      <c r="H24" s="54">
        <f t="shared" si="2"/>
        <v>48.97</v>
      </c>
      <c r="I24" s="54">
        <f t="shared" si="2"/>
        <v>175.63</v>
      </c>
      <c r="J24" s="54">
        <f t="shared" si="2"/>
        <v>1292.5999999999999</v>
      </c>
      <c r="K24" s="54"/>
      <c r="L24" s="54">
        <f t="shared" ref="L24" si="3">L13+L23</f>
        <v>0</v>
      </c>
    </row>
    <row r="25" spans="1:12" ht="34.799999999999997" thickBot="1">
      <c r="A25" s="55">
        <v>1</v>
      </c>
      <c r="B25" s="25">
        <v>2</v>
      </c>
      <c r="C25" s="17" t="s">
        <v>26</v>
      </c>
      <c r="D25" s="18" t="s">
        <v>27</v>
      </c>
      <c r="E25" s="19" t="s">
        <v>54</v>
      </c>
      <c r="F25" s="20">
        <v>190</v>
      </c>
      <c r="G25" s="21">
        <v>24.27</v>
      </c>
      <c r="H25" s="22">
        <v>17.059999999999999</v>
      </c>
      <c r="I25" s="22">
        <v>46.96</v>
      </c>
      <c r="J25" s="22">
        <v>438.44</v>
      </c>
      <c r="K25" s="22" t="s">
        <v>55</v>
      </c>
      <c r="L25" s="23"/>
    </row>
    <row r="26" spans="1:12" ht="14.4">
      <c r="A26" s="55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 thickBot="1">
      <c r="A27" s="55"/>
      <c r="B27" s="25"/>
      <c r="C27" s="26"/>
      <c r="D27" s="31" t="s">
        <v>29</v>
      </c>
      <c r="E27" s="32" t="s">
        <v>56</v>
      </c>
      <c r="F27" s="36">
        <v>204</v>
      </c>
      <c r="G27" s="34">
        <v>0.04</v>
      </c>
      <c r="H27" s="35">
        <v>0</v>
      </c>
      <c r="I27" s="35">
        <v>9.19</v>
      </c>
      <c r="J27" s="35">
        <v>36.92</v>
      </c>
      <c r="K27" s="35">
        <v>431</v>
      </c>
      <c r="L27" s="29"/>
    </row>
    <row r="28" spans="1:12" ht="15" thickBot="1">
      <c r="A28" s="55"/>
      <c r="B28" s="25"/>
      <c r="C28" s="26"/>
      <c r="D28" s="31" t="s">
        <v>31</v>
      </c>
      <c r="E28" s="50" t="s">
        <v>49</v>
      </c>
      <c r="F28" s="33">
        <v>25</v>
      </c>
      <c r="G28" s="34">
        <v>1.88</v>
      </c>
      <c r="H28" s="35">
        <v>0.25</v>
      </c>
      <c r="I28" s="35">
        <v>12.75</v>
      </c>
      <c r="J28" s="35">
        <v>60.75</v>
      </c>
      <c r="K28" s="35" t="s">
        <v>35</v>
      </c>
      <c r="L28" s="29"/>
    </row>
    <row r="29" spans="1:12" ht="15" thickBot="1">
      <c r="A29" s="55"/>
      <c r="B29" s="25"/>
      <c r="C29" s="26"/>
      <c r="D29" s="31" t="s">
        <v>33</v>
      </c>
      <c r="E29" s="32" t="s">
        <v>57</v>
      </c>
      <c r="F29" s="33">
        <v>125</v>
      </c>
      <c r="G29" s="34">
        <v>0.5</v>
      </c>
      <c r="H29" s="35">
        <v>0.5</v>
      </c>
      <c r="I29" s="35">
        <v>12.25</v>
      </c>
      <c r="J29" s="35">
        <v>55.5</v>
      </c>
      <c r="K29" s="56"/>
      <c r="L29" s="29"/>
    </row>
    <row r="30" spans="1:12" ht="14.4">
      <c r="A30" s="55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4.4">
      <c r="A31" s="55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thickBot="1">
      <c r="A32" s="57"/>
      <c r="B32" s="38"/>
      <c r="C32" s="39"/>
      <c r="D32" s="40" t="s">
        <v>36</v>
      </c>
      <c r="E32" s="41"/>
      <c r="F32" s="42">
        <f>SUM(F25:F31)</f>
        <v>544</v>
      </c>
      <c r="G32" s="42">
        <f t="shared" ref="G32:L32" si="4">SUM(G25:G31)</f>
        <v>26.689999999999998</v>
      </c>
      <c r="H32" s="42">
        <f t="shared" si="4"/>
        <v>17.809999999999999</v>
      </c>
      <c r="I32" s="42">
        <f t="shared" si="4"/>
        <v>81.150000000000006</v>
      </c>
      <c r="J32" s="42">
        <f t="shared" si="4"/>
        <v>591.61</v>
      </c>
      <c r="K32" s="43"/>
      <c r="L32" s="42">
        <f t="shared" si="4"/>
        <v>0</v>
      </c>
    </row>
    <row r="33" spans="1:12" ht="15" thickBot="1">
      <c r="A33" s="45">
        <f>A25</f>
        <v>1</v>
      </c>
      <c r="B33" s="45">
        <f>B25</f>
        <v>2</v>
      </c>
      <c r="C33" s="46" t="s">
        <v>37</v>
      </c>
      <c r="D33" s="31" t="s">
        <v>38</v>
      </c>
      <c r="E33" s="19" t="s">
        <v>58</v>
      </c>
      <c r="F33" s="47">
        <v>60</v>
      </c>
      <c r="G33" s="21">
        <v>0.48</v>
      </c>
      <c r="H33" s="22">
        <v>0.06</v>
      </c>
      <c r="I33" s="22">
        <v>1.5</v>
      </c>
      <c r="J33" s="22">
        <v>8.4600000000000009</v>
      </c>
      <c r="K33" s="22">
        <v>982</v>
      </c>
      <c r="L33" s="29"/>
    </row>
    <row r="34" spans="1:12" ht="21.6" thickBot="1">
      <c r="A34" s="55"/>
      <c r="B34" s="25"/>
      <c r="C34" s="26"/>
      <c r="D34" s="31" t="s">
        <v>39</v>
      </c>
      <c r="E34" s="32" t="s">
        <v>59</v>
      </c>
      <c r="F34" s="36">
        <v>220</v>
      </c>
      <c r="G34" s="34">
        <v>8.64</v>
      </c>
      <c r="H34" s="35">
        <v>7.45</v>
      </c>
      <c r="I34" s="35">
        <v>14.63</v>
      </c>
      <c r="J34" s="35">
        <v>160.08000000000001</v>
      </c>
      <c r="K34" s="35">
        <v>157</v>
      </c>
      <c r="L34" s="29"/>
    </row>
    <row r="35" spans="1:12" ht="27" thickBot="1">
      <c r="A35" s="55"/>
      <c r="B35" s="25"/>
      <c r="C35" s="26"/>
      <c r="D35" s="31" t="s">
        <v>42</v>
      </c>
      <c r="E35" s="50" t="s">
        <v>60</v>
      </c>
      <c r="F35" s="33">
        <v>105</v>
      </c>
      <c r="G35" s="34">
        <v>13.53</v>
      </c>
      <c r="H35" s="35">
        <v>21.45</v>
      </c>
      <c r="I35" s="35">
        <v>12.87</v>
      </c>
      <c r="J35" s="35">
        <v>290.61</v>
      </c>
      <c r="K35" s="35">
        <v>983</v>
      </c>
      <c r="L35" s="29"/>
    </row>
    <row r="36" spans="1:12" ht="15" thickBot="1">
      <c r="A36" s="55"/>
      <c r="B36" s="25"/>
      <c r="C36" s="26"/>
      <c r="D36" s="31" t="s">
        <v>44</v>
      </c>
      <c r="E36" s="32" t="s">
        <v>61</v>
      </c>
      <c r="F36" s="33">
        <v>180</v>
      </c>
      <c r="G36" s="34">
        <v>6.5</v>
      </c>
      <c r="H36" s="35">
        <v>4.88</v>
      </c>
      <c r="I36" s="35">
        <v>38.159999999999997</v>
      </c>
      <c r="J36" s="35">
        <v>222.53</v>
      </c>
      <c r="K36" s="35">
        <v>307</v>
      </c>
      <c r="L36" s="29"/>
    </row>
    <row r="37" spans="1:12" ht="15" thickBot="1">
      <c r="A37" s="55"/>
      <c r="B37" s="25"/>
      <c r="C37" s="26"/>
      <c r="D37" s="31" t="s">
        <v>46</v>
      </c>
      <c r="E37" s="32" t="s">
        <v>62</v>
      </c>
      <c r="F37" s="36">
        <v>200</v>
      </c>
      <c r="G37" s="34">
        <v>0.99</v>
      </c>
      <c r="H37" s="35">
        <v>0.06</v>
      </c>
      <c r="I37" s="35">
        <v>18.36</v>
      </c>
      <c r="J37" s="35">
        <v>77.94</v>
      </c>
      <c r="K37" s="35">
        <v>669</v>
      </c>
      <c r="L37" s="29"/>
    </row>
    <row r="38" spans="1:12" ht="15" thickBot="1">
      <c r="A38" s="55"/>
      <c r="B38" s="25"/>
      <c r="C38" s="26"/>
      <c r="D38" s="31" t="s">
        <v>48</v>
      </c>
      <c r="E38" s="50" t="s">
        <v>49</v>
      </c>
      <c r="F38" s="33">
        <v>24</v>
      </c>
      <c r="G38" s="34">
        <v>1.8</v>
      </c>
      <c r="H38" s="35">
        <v>0.24</v>
      </c>
      <c r="I38" s="35">
        <v>12.24</v>
      </c>
      <c r="J38" s="35">
        <v>58.32</v>
      </c>
      <c r="K38" s="35" t="s">
        <v>35</v>
      </c>
      <c r="L38" s="29"/>
    </row>
    <row r="39" spans="1:12" ht="15" thickBot="1">
      <c r="A39" s="55"/>
      <c r="B39" s="25"/>
      <c r="C39" s="26"/>
      <c r="D39" s="31" t="s">
        <v>50</v>
      </c>
      <c r="E39" s="50" t="s">
        <v>51</v>
      </c>
      <c r="F39" s="33">
        <v>20</v>
      </c>
      <c r="G39" s="34">
        <v>1.32</v>
      </c>
      <c r="H39" s="35">
        <v>0.24</v>
      </c>
      <c r="I39" s="35">
        <v>7.92</v>
      </c>
      <c r="J39" s="35">
        <v>39.119999999999997</v>
      </c>
      <c r="K39" s="35" t="s">
        <v>35</v>
      </c>
      <c r="L39" s="29"/>
    </row>
    <row r="40" spans="1:12" ht="14.4">
      <c r="A40" s="55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4.4">
      <c r="A41" s="55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4.4">
      <c r="A42" s="57"/>
      <c r="B42" s="38"/>
      <c r="C42" s="39"/>
      <c r="D42" s="40" t="s">
        <v>36</v>
      </c>
      <c r="E42" s="41"/>
      <c r="F42" s="42">
        <f>SUM(F33:F41)</f>
        <v>809</v>
      </c>
      <c r="G42" s="42">
        <f t="shared" ref="G42:L42" si="5">SUM(G33:G41)</f>
        <v>33.26</v>
      </c>
      <c r="H42" s="42">
        <f t="shared" si="5"/>
        <v>34.38000000000001</v>
      </c>
      <c r="I42" s="42">
        <f t="shared" si="5"/>
        <v>105.67999999999999</v>
      </c>
      <c r="J42" s="42">
        <f t="shared" si="5"/>
        <v>857.06000000000017</v>
      </c>
      <c r="K42" s="43"/>
      <c r="L42" s="42">
        <f t="shared" si="5"/>
        <v>0</v>
      </c>
    </row>
    <row r="43" spans="1:12" ht="15.75" customHeight="1" thickBot="1">
      <c r="A43" s="58">
        <f>A25</f>
        <v>1</v>
      </c>
      <c r="B43" s="58">
        <f>B25</f>
        <v>2</v>
      </c>
      <c r="C43" s="77" t="s">
        <v>53</v>
      </c>
      <c r="D43" s="78"/>
      <c r="E43" s="53"/>
      <c r="F43" s="54">
        <f>F32+F42</f>
        <v>1353</v>
      </c>
      <c r="G43" s="54">
        <f t="shared" ref="G43:L43" si="6">G32+G42</f>
        <v>59.949999999999996</v>
      </c>
      <c r="H43" s="54">
        <f t="shared" si="6"/>
        <v>52.190000000000012</v>
      </c>
      <c r="I43" s="54">
        <f t="shared" si="6"/>
        <v>186.82999999999998</v>
      </c>
      <c r="J43" s="54">
        <f t="shared" si="6"/>
        <v>1448.67</v>
      </c>
      <c r="K43" s="54"/>
      <c r="L43" s="54">
        <f t="shared" si="6"/>
        <v>0</v>
      </c>
    </row>
    <row r="44" spans="1:12" ht="27" thickBot="1">
      <c r="A44" s="15">
        <v>1</v>
      </c>
      <c r="B44" s="16">
        <v>3</v>
      </c>
      <c r="C44" s="17" t="s">
        <v>26</v>
      </c>
      <c r="D44" s="18" t="s">
        <v>27</v>
      </c>
      <c r="E44" s="59" t="s">
        <v>63</v>
      </c>
      <c r="F44" s="20">
        <v>95</v>
      </c>
      <c r="G44" s="21">
        <v>12.77</v>
      </c>
      <c r="H44" s="22">
        <v>23.5</v>
      </c>
      <c r="I44" s="22">
        <v>12.47</v>
      </c>
      <c r="J44" s="22">
        <v>182.46</v>
      </c>
      <c r="K44" s="22">
        <v>1055</v>
      </c>
      <c r="L44" s="23"/>
    </row>
    <row r="45" spans="1:12" ht="15" thickBot="1">
      <c r="A45" s="24"/>
      <c r="B45" s="25"/>
      <c r="C45" s="26"/>
      <c r="D45" s="27"/>
      <c r="E45" s="32" t="s">
        <v>45</v>
      </c>
      <c r="F45" s="33">
        <v>180</v>
      </c>
      <c r="G45" s="34">
        <v>3.71</v>
      </c>
      <c r="H45" s="35">
        <v>5.36</v>
      </c>
      <c r="I45" s="35">
        <v>24.12</v>
      </c>
      <c r="J45" s="35">
        <v>129.59</v>
      </c>
      <c r="K45" s="35">
        <v>371</v>
      </c>
      <c r="L45" s="29"/>
    </row>
    <row r="46" spans="1:12" ht="21.6" thickBot="1">
      <c r="A46" s="24"/>
      <c r="B46" s="25"/>
      <c r="C46" s="26"/>
      <c r="D46" s="31" t="s">
        <v>29</v>
      </c>
      <c r="E46" s="32" t="s">
        <v>64</v>
      </c>
      <c r="F46" s="36">
        <v>200</v>
      </c>
      <c r="G46" s="34">
        <v>0.56999999999999995</v>
      </c>
      <c r="H46" s="35">
        <v>0</v>
      </c>
      <c r="I46" s="35">
        <v>19.55</v>
      </c>
      <c r="J46" s="35">
        <v>70.48</v>
      </c>
      <c r="K46" s="35">
        <v>611</v>
      </c>
      <c r="L46" s="29"/>
    </row>
    <row r="47" spans="1:12" ht="15" thickBot="1">
      <c r="A47" s="24"/>
      <c r="B47" s="25"/>
      <c r="C47" s="26"/>
      <c r="D47" s="31" t="s">
        <v>31</v>
      </c>
      <c r="E47" s="50" t="s">
        <v>49</v>
      </c>
      <c r="F47" s="36">
        <v>27</v>
      </c>
      <c r="G47" s="34">
        <v>2.0299999999999998</v>
      </c>
      <c r="H47" s="35">
        <v>0.27</v>
      </c>
      <c r="I47" s="35">
        <v>13.77</v>
      </c>
      <c r="J47" s="35">
        <v>60.61</v>
      </c>
      <c r="K47" s="56" t="s">
        <v>35</v>
      </c>
      <c r="L47" s="29"/>
    </row>
    <row r="48" spans="1:12" ht="15" thickBot="1">
      <c r="A48" s="24"/>
      <c r="B48" s="25"/>
      <c r="C48" s="26"/>
      <c r="D48" s="31" t="s">
        <v>33</v>
      </c>
      <c r="E48" s="32" t="s">
        <v>65</v>
      </c>
      <c r="F48" s="33">
        <v>60</v>
      </c>
      <c r="G48" s="34">
        <v>4.8</v>
      </c>
      <c r="H48" s="35">
        <v>10.9</v>
      </c>
      <c r="I48" s="35">
        <v>26.4</v>
      </c>
      <c r="J48" s="35">
        <v>172.6</v>
      </c>
      <c r="K48" s="35">
        <v>385</v>
      </c>
      <c r="L48" s="29"/>
    </row>
    <row r="49" spans="1:12" ht="14.4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4.4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4.4">
      <c r="A51" s="37"/>
      <c r="B51" s="38"/>
      <c r="C51" s="39"/>
      <c r="D51" s="40" t="s">
        <v>36</v>
      </c>
      <c r="E51" s="41"/>
      <c r="F51" s="42">
        <f>SUM(F44:F50)</f>
        <v>562</v>
      </c>
      <c r="G51" s="42">
        <f t="shared" ref="G51:L51" si="7">SUM(G44:G50)</f>
        <v>23.880000000000003</v>
      </c>
      <c r="H51" s="42">
        <f t="shared" si="7"/>
        <v>40.03</v>
      </c>
      <c r="I51" s="42">
        <f t="shared" si="7"/>
        <v>96.31</v>
      </c>
      <c r="J51" s="42">
        <f t="shared" si="7"/>
        <v>615.74</v>
      </c>
      <c r="K51" s="43"/>
      <c r="L51" s="42">
        <f t="shared" si="7"/>
        <v>0</v>
      </c>
    </row>
    <row r="52" spans="1:12" ht="15" thickBot="1">
      <c r="A52" s="44">
        <f>A44</f>
        <v>1</v>
      </c>
      <c r="B52" s="45">
        <f>B44</f>
        <v>3</v>
      </c>
      <c r="C52" s="46" t="s">
        <v>37</v>
      </c>
      <c r="D52" s="31" t="s">
        <v>38</v>
      </c>
      <c r="E52" s="28"/>
      <c r="F52" s="29"/>
      <c r="G52" s="29"/>
      <c r="H52" s="29"/>
      <c r="I52" s="29"/>
      <c r="J52" s="29"/>
      <c r="K52" s="30"/>
      <c r="L52" s="29"/>
    </row>
    <row r="53" spans="1:12" ht="21.6" thickBot="1">
      <c r="A53" s="24"/>
      <c r="B53" s="25"/>
      <c r="C53" s="26"/>
      <c r="D53" s="31" t="s">
        <v>39</v>
      </c>
      <c r="E53" s="59" t="s">
        <v>66</v>
      </c>
      <c r="F53" s="20">
        <v>225</v>
      </c>
      <c r="G53" s="21">
        <v>4.66</v>
      </c>
      <c r="H53" s="22">
        <v>5.81</v>
      </c>
      <c r="I53" s="22">
        <v>14.57</v>
      </c>
      <c r="J53" s="22">
        <v>129.16999999999999</v>
      </c>
      <c r="K53" s="22" t="s">
        <v>67</v>
      </c>
      <c r="L53" s="29"/>
    </row>
    <row r="54" spans="1:12" ht="27" thickBot="1">
      <c r="A54" s="24"/>
      <c r="B54" s="25"/>
      <c r="C54" s="26"/>
      <c r="D54" s="31" t="s">
        <v>42</v>
      </c>
      <c r="E54" s="32" t="s">
        <v>68</v>
      </c>
      <c r="F54" s="36">
        <v>120</v>
      </c>
      <c r="G54" s="34">
        <v>17.12</v>
      </c>
      <c r="H54" s="35">
        <v>14.28</v>
      </c>
      <c r="I54" s="35">
        <v>12.16</v>
      </c>
      <c r="J54" s="35">
        <v>245.64</v>
      </c>
      <c r="K54" s="35">
        <v>1073</v>
      </c>
      <c r="L54" s="29"/>
    </row>
    <row r="55" spans="1:12" ht="15" thickBot="1">
      <c r="A55" s="24"/>
      <c r="B55" s="25"/>
      <c r="C55" s="26"/>
      <c r="D55" s="31" t="s">
        <v>44</v>
      </c>
      <c r="E55" s="32" t="s">
        <v>69</v>
      </c>
      <c r="F55" s="33">
        <v>160</v>
      </c>
      <c r="G55" s="34">
        <v>3.84</v>
      </c>
      <c r="H55" s="35">
        <v>5.0999999999999996</v>
      </c>
      <c r="I55" s="35">
        <v>38.869999999999997</v>
      </c>
      <c r="J55" s="35">
        <v>216.78</v>
      </c>
      <c r="K55" s="35">
        <v>552</v>
      </c>
      <c r="L55" s="29"/>
    </row>
    <row r="56" spans="1:12" ht="15" thickBot="1">
      <c r="A56" s="24"/>
      <c r="B56" s="25"/>
      <c r="C56" s="26"/>
      <c r="D56" s="31" t="s">
        <v>46</v>
      </c>
      <c r="E56" s="32" t="s">
        <v>70</v>
      </c>
      <c r="F56" s="36">
        <v>200</v>
      </c>
      <c r="G56" s="34">
        <v>0.21</v>
      </c>
      <c r="H56" s="35">
        <v>7.0000000000000007E-2</v>
      </c>
      <c r="I56" s="35">
        <v>13.13</v>
      </c>
      <c r="J56" s="35">
        <v>53.99</v>
      </c>
      <c r="K56" s="35">
        <v>667</v>
      </c>
      <c r="L56" s="29"/>
    </row>
    <row r="57" spans="1:12" ht="15" thickBot="1">
      <c r="A57" s="24"/>
      <c r="B57" s="25"/>
      <c r="C57" s="26"/>
      <c r="D57" s="31" t="s">
        <v>48</v>
      </c>
      <c r="E57" s="50" t="s">
        <v>49</v>
      </c>
      <c r="F57" s="33">
        <v>25</v>
      </c>
      <c r="G57" s="34">
        <v>1.88</v>
      </c>
      <c r="H57" s="35">
        <v>0.25</v>
      </c>
      <c r="I57" s="35">
        <v>12.75</v>
      </c>
      <c r="J57" s="35">
        <v>60.75</v>
      </c>
      <c r="K57" s="35" t="s">
        <v>35</v>
      </c>
      <c r="L57" s="29"/>
    </row>
    <row r="58" spans="1:12" ht="15" thickBot="1">
      <c r="A58" s="24"/>
      <c r="B58" s="25"/>
      <c r="C58" s="26"/>
      <c r="D58" s="31" t="s">
        <v>50</v>
      </c>
      <c r="E58" s="50" t="s">
        <v>51</v>
      </c>
      <c r="F58" s="33">
        <v>25</v>
      </c>
      <c r="G58" s="34">
        <v>1.65</v>
      </c>
      <c r="H58" s="35">
        <v>0.3</v>
      </c>
      <c r="I58" s="35">
        <v>9.9</v>
      </c>
      <c r="J58" s="35">
        <v>48.9</v>
      </c>
      <c r="K58" s="56"/>
      <c r="L58" s="29"/>
    </row>
    <row r="59" spans="1:12" ht="15" thickBot="1">
      <c r="A59" s="24"/>
      <c r="B59" s="25"/>
      <c r="C59" s="26"/>
      <c r="D59" s="27"/>
      <c r="E59" s="50" t="s">
        <v>57</v>
      </c>
      <c r="F59" s="36">
        <v>149</v>
      </c>
      <c r="G59" s="34">
        <v>0.6</v>
      </c>
      <c r="H59" s="35">
        <v>0.6</v>
      </c>
      <c r="I59" s="35">
        <v>14.6</v>
      </c>
      <c r="J59" s="35">
        <v>66.16</v>
      </c>
      <c r="K59" s="60"/>
      <c r="L59" s="29"/>
    </row>
    <row r="60" spans="1:12" ht="14.4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4.4">
      <c r="A61" s="37"/>
      <c r="B61" s="38"/>
      <c r="C61" s="39"/>
      <c r="D61" s="40" t="s">
        <v>36</v>
      </c>
      <c r="E61" s="41"/>
      <c r="F61" s="42">
        <f>SUM(F52:F60)</f>
        <v>904</v>
      </c>
      <c r="G61" s="42">
        <f t="shared" ref="G61:L61" si="8">SUM(G52:G60)</f>
        <v>29.96</v>
      </c>
      <c r="H61" s="42">
        <f t="shared" si="8"/>
        <v>26.41</v>
      </c>
      <c r="I61" s="42">
        <f t="shared" si="8"/>
        <v>115.97999999999999</v>
      </c>
      <c r="J61" s="42">
        <f t="shared" si="8"/>
        <v>821.38999999999987</v>
      </c>
      <c r="K61" s="43"/>
      <c r="L61" s="42">
        <f t="shared" si="8"/>
        <v>0</v>
      </c>
    </row>
    <row r="62" spans="1:12" ht="15.75" customHeight="1" thickBot="1">
      <c r="A62" s="51">
        <f>A44</f>
        <v>1</v>
      </c>
      <c r="B62" s="52">
        <f>B44</f>
        <v>3</v>
      </c>
      <c r="C62" s="77" t="s">
        <v>53</v>
      </c>
      <c r="D62" s="78"/>
      <c r="E62" s="53"/>
      <c r="F62" s="54">
        <f>F51+F61</f>
        <v>1466</v>
      </c>
      <c r="G62" s="54">
        <f t="shared" ref="G62:L62" si="9">G51+G61</f>
        <v>53.84</v>
      </c>
      <c r="H62" s="54">
        <f t="shared" si="9"/>
        <v>66.44</v>
      </c>
      <c r="I62" s="54">
        <f t="shared" si="9"/>
        <v>212.29</v>
      </c>
      <c r="J62" s="54">
        <f t="shared" si="9"/>
        <v>1437.1299999999999</v>
      </c>
      <c r="K62" s="54"/>
      <c r="L62" s="54">
        <f t="shared" si="9"/>
        <v>0</v>
      </c>
    </row>
    <row r="63" spans="1:12" ht="15" thickBot="1">
      <c r="A63" s="15">
        <v>1</v>
      </c>
      <c r="B63" s="16">
        <v>4</v>
      </c>
      <c r="C63" s="17" t="s">
        <v>26</v>
      </c>
      <c r="D63" s="18" t="s">
        <v>27</v>
      </c>
      <c r="E63" s="61" t="s">
        <v>71</v>
      </c>
      <c r="F63" s="47">
        <v>180</v>
      </c>
      <c r="G63" s="21">
        <v>16.739999999999998</v>
      </c>
      <c r="H63" s="22">
        <v>21.37</v>
      </c>
      <c r="I63" s="22">
        <v>3.45</v>
      </c>
      <c r="J63" s="22">
        <v>273.11</v>
      </c>
      <c r="K63" s="22">
        <v>199</v>
      </c>
      <c r="L63" s="23"/>
    </row>
    <row r="64" spans="1:12" ht="14.4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thickBot="1">
      <c r="A65" s="24"/>
      <c r="B65" s="25"/>
      <c r="C65" s="26"/>
      <c r="D65" s="31" t="s">
        <v>29</v>
      </c>
      <c r="E65" s="32" t="s">
        <v>72</v>
      </c>
      <c r="F65" s="36">
        <v>200</v>
      </c>
      <c r="G65" s="34">
        <v>0</v>
      </c>
      <c r="H65" s="35">
        <v>0</v>
      </c>
      <c r="I65" s="35">
        <v>9.08</v>
      </c>
      <c r="J65" s="35">
        <v>36.32</v>
      </c>
      <c r="K65" s="35">
        <v>663</v>
      </c>
      <c r="L65" s="29"/>
    </row>
    <row r="66" spans="1:12" ht="15" thickBot="1">
      <c r="A66" s="24"/>
      <c r="B66" s="25"/>
      <c r="C66" s="26"/>
      <c r="D66" s="31" t="s">
        <v>31</v>
      </c>
      <c r="E66" s="50" t="s">
        <v>49</v>
      </c>
      <c r="F66" s="33">
        <v>28</v>
      </c>
      <c r="G66" s="34">
        <v>2.1</v>
      </c>
      <c r="H66" s="35">
        <v>0.28000000000000003</v>
      </c>
      <c r="I66" s="35">
        <v>14.28</v>
      </c>
      <c r="J66" s="35">
        <v>68.040000000000006</v>
      </c>
      <c r="K66" s="35" t="s">
        <v>35</v>
      </c>
      <c r="L66" s="29"/>
    </row>
    <row r="67" spans="1:12" ht="15" thickBot="1">
      <c r="A67" s="24"/>
      <c r="B67" s="25"/>
      <c r="C67" s="26"/>
      <c r="D67" s="31" t="s">
        <v>33</v>
      </c>
      <c r="E67" s="32" t="s">
        <v>73</v>
      </c>
      <c r="F67" s="36">
        <v>158</v>
      </c>
      <c r="G67" s="34">
        <v>0.63</v>
      </c>
      <c r="H67" s="35">
        <v>0.47</v>
      </c>
      <c r="I67" s="35">
        <v>16.27</v>
      </c>
      <c r="J67" s="35">
        <v>81.89</v>
      </c>
      <c r="K67" s="35"/>
      <c r="L67" s="29"/>
    </row>
    <row r="68" spans="1:12" ht="14.4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4.4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thickBot="1">
      <c r="A70" s="37"/>
      <c r="B70" s="38"/>
      <c r="C70" s="39"/>
      <c r="D70" s="40" t="s">
        <v>36</v>
      </c>
      <c r="E70" s="41"/>
      <c r="F70" s="42">
        <f>SUM(F63:F69)</f>
        <v>566</v>
      </c>
      <c r="G70" s="42">
        <f t="shared" ref="G70:L70" si="10">SUM(G63:G69)</f>
        <v>19.47</v>
      </c>
      <c r="H70" s="42">
        <f t="shared" si="10"/>
        <v>22.12</v>
      </c>
      <c r="I70" s="42">
        <f t="shared" si="10"/>
        <v>43.08</v>
      </c>
      <c r="J70" s="42">
        <f t="shared" si="10"/>
        <v>459.36</v>
      </c>
      <c r="K70" s="43"/>
      <c r="L70" s="42">
        <f t="shared" si="10"/>
        <v>0</v>
      </c>
    </row>
    <row r="71" spans="1:12" ht="15" thickBot="1">
      <c r="A71" s="44">
        <f>A63</f>
        <v>1</v>
      </c>
      <c r="B71" s="45">
        <f>B63</f>
        <v>4</v>
      </c>
      <c r="C71" s="46" t="s">
        <v>37</v>
      </c>
      <c r="D71" s="31" t="s">
        <v>38</v>
      </c>
      <c r="E71" s="61" t="s">
        <v>74</v>
      </c>
      <c r="F71" s="47">
        <v>65</v>
      </c>
      <c r="G71" s="21">
        <v>0.72</v>
      </c>
      <c r="H71" s="22">
        <v>0.13</v>
      </c>
      <c r="I71" s="22">
        <v>2.4700000000000002</v>
      </c>
      <c r="J71" s="22">
        <v>13.91</v>
      </c>
      <c r="K71" s="22">
        <v>982</v>
      </c>
      <c r="L71" s="29"/>
    </row>
    <row r="72" spans="1:12" ht="27" thickBot="1">
      <c r="A72" s="24"/>
      <c r="B72" s="25"/>
      <c r="C72" s="26"/>
      <c r="D72" s="31" t="s">
        <v>39</v>
      </c>
      <c r="E72" s="32" t="s">
        <v>75</v>
      </c>
      <c r="F72" s="33">
        <v>200</v>
      </c>
      <c r="G72" s="62">
        <v>5.49</v>
      </c>
      <c r="H72" s="63">
        <v>4.66</v>
      </c>
      <c r="I72" s="63">
        <v>6.72</v>
      </c>
      <c r="J72" s="63">
        <v>155.84</v>
      </c>
      <c r="K72" s="35">
        <v>996</v>
      </c>
      <c r="L72" s="29"/>
    </row>
    <row r="73" spans="1:12" ht="15" thickBot="1">
      <c r="A73" s="24"/>
      <c r="B73" s="25"/>
      <c r="C73" s="26"/>
      <c r="D73" s="31" t="s">
        <v>42</v>
      </c>
      <c r="E73" s="32" t="s">
        <v>76</v>
      </c>
      <c r="F73" s="33">
        <v>100</v>
      </c>
      <c r="G73" s="62">
        <v>11.7</v>
      </c>
      <c r="H73" s="63">
        <v>12.47</v>
      </c>
      <c r="I73" s="63">
        <v>3.59</v>
      </c>
      <c r="J73" s="63">
        <v>173.43</v>
      </c>
      <c r="K73" s="63">
        <v>550</v>
      </c>
      <c r="L73" s="29"/>
    </row>
    <row r="74" spans="1:12" ht="15" thickBot="1">
      <c r="A74" s="24"/>
      <c r="B74" s="25"/>
      <c r="C74" s="26"/>
      <c r="D74" s="31" t="s">
        <v>44</v>
      </c>
      <c r="E74" s="32" t="s">
        <v>77</v>
      </c>
      <c r="F74" s="36">
        <v>160</v>
      </c>
      <c r="G74" s="34">
        <v>4.5599999999999996</v>
      </c>
      <c r="H74" s="35">
        <v>4.08</v>
      </c>
      <c r="I74" s="35">
        <v>31.54</v>
      </c>
      <c r="J74" s="35">
        <v>181.1</v>
      </c>
      <c r="K74" s="63">
        <v>585</v>
      </c>
      <c r="L74" s="29"/>
    </row>
    <row r="75" spans="1:12" ht="15" thickBot="1">
      <c r="A75" s="24"/>
      <c r="B75" s="25"/>
      <c r="C75" s="26"/>
      <c r="D75" s="31" t="s">
        <v>46</v>
      </c>
      <c r="E75" s="32" t="s">
        <v>78</v>
      </c>
      <c r="F75" s="36">
        <v>204</v>
      </c>
      <c r="G75" s="34">
        <v>0.04</v>
      </c>
      <c r="H75" s="35">
        <v>0</v>
      </c>
      <c r="I75" s="35">
        <v>9.19</v>
      </c>
      <c r="J75" s="35">
        <v>36.92</v>
      </c>
      <c r="K75" s="35">
        <v>431</v>
      </c>
      <c r="L75" s="29"/>
    </row>
    <row r="76" spans="1:12" ht="15" thickBot="1">
      <c r="A76" s="24"/>
      <c r="B76" s="25"/>
      <c r="C76" s="26"/>
      <c r="D76" s="31" t="s">
        <v>48</v>
      </c>
      <c r="E76" s="50" t="s">
        <v>49</v>
      </c>
      <c r="F76" s="33">
        <v>30</v>
      </c>
      <c r="G76" s="34">
        <v>2.25</v>
      </c>
      <c r="H76" s="35">
        <v>0.3</v>
      </c>
      <c r="I76" s="35">
        <v>15.3</v>
      </c>
      <c r="J76" s="35">
        <v>72.900000000000006</v>
      </c>
      <c r="K76" s="35" t="s">
        <v>35</v>
      </c>
      <c r="L76" s="29"/>
    </row>
    <row r="77" spans="1:12" ht="15" thickBot="1">
      <c r="A77" s="24"/>
      <c r="B77" s="25"/>
      <c r="C77" s="26"/>
      <c r="D77" s="31" t="s">
        <v>50</v>
      </c>
      <c r="E77" s="50" t="s">
        <v>51</v>
      </c>
      <c r="F77" s="33">
        <v>23</v>
      </c>
      <c r="G77" s="34">
        <v>1.52</v>
      </c>
      <c r="H77" s="35">
        <v>0.28000000000000003</v>
      </c>
      <c r="I77" s="35">
        <v>9.11</v>
      </c>
      <c r="J77" s="35">
        <v>44.99</v>
      </c>
      <c r="K77" s="56"/>
      <c r="L77" s="29"/>
    </row>
    <row r="78" spans="1:12" ht="14.4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4.4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4.4">
      <c r="A80" s="37"/>
      <c r="B80" s="38"/>
      <c r="C80" s="39"/>
      <c r="D80" s="40" t="s">
        <v>36</v>
      </c>
      <c r="E80" s="41"/>
      <c r="F80" s="42">
        <f>SUM(F71:F79)</f>
        <v>782</v>
      </c>
      <c r="G80" s="42">
        <f t="shared" ref="G80:L80" si="11">SUM(G71:G79)</f>
        <v>26.279999999999998</v>
      </c>
      <c r="H80" s="42">
        <f t="shared" si="11"/>
        <v>21.920000000000005</v>
      </c>
      <c r="I80" s="42">
        <f t="shared" si="11"/>
        <v>77.92</v>
      </c>
      <c r="J80" s="42">
        <f t="shared" si="11"/>
        <v>679.08999999999992</v>
      </c>
      <c r="K80" s="43"/>
      <c r="L80" s="42">
        <f t="shared" si="11"/>
        <v>0</v>
      </c>
    </row>
    <row r="81" spans="1:12" ht="15.75" customHeight="1" thickBot="1">
      <c r="A81" s="51">
        <f>A63</f>
        <v>1</v>
      </c>
      <c r="B81" s="52">
        <f>B63</f>
        <v>4</v>
      </c>
      <c r="C81" s="77" t="s">
        <v>53</v>
      </c>
      <c r="D81" s="78"/>
      <c r="E81" s="53"/>
      <c r="F81" s="54">
        <f>F70+F80</f>
        <v>1348</v>
      </c>
      <c r="G81" s="54">
        <f t="shared" ref="G81:L81" si="12">G70+G80</f>
        <v>45.75</v>
      </c>
      <c r="H81" s="54">
        <f t="shared" si="12"/>
        <v>44.040000000000006</v>
      </c>
      <c r="I81" s="54">
        <f t="shared" si="12"/>
        <v>121</v>
      </c>
      <c r="J81" s="54">
        <f t="shared" si="12"/>
        <v>1138.4499999999998</v>
      </c>
      <c r="K81" s="54"/>
      <c r="L81" s="54">
        <f t="shared" si="12"/>
        <v>0</v>
      </c>
    </row>
    <row r="82" spans="1:12" ht="14.4">
      <c r="A82" s="15">
        <v>1</v>
      </c>
      <c r="B82" s="16">
        <v>5</v>
      </c>
      <c r="C82" s="17" t="s">
        <v>26</v>
      </c>
      <c r="D82" s="18" t="s">
        <v>27</v>
      </c>
      <c r="E82" s="64"/>
      <c r="F82" s="23"/>
      <c r="G82" s="23"/>
      <c r="H82" s="23"/>
      <c r="I82" s="23"/>
      <c r="J82" s="23"/>
      <c r="K82" s="65"/>
      <c r="L82" s="23"/>
    </row>
    <row r="83" spans="1:12" ht="14.4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4.4">
      <c r="A84" s="24"/>
      <c r="B84" s="25"/>
      <c r="C84" s="26"/>
      <c r="D84" s="31" t="s">
        <v>29</v>
      </c>
      <c r="E84" s="28"/>
      <c r="F84" s="29"/>
      <c r="G84" s="29"/>
      <c r="H84" s="29"/>
      <c r="I84" s="29"/>
      <c r="J84" s="29"/>
      <c r="K84" s="30"/>
      <c r="L84" s="29"/>
    </row>
    <row r="85" spans="1:12" ht="14.4">
      <c r="A85" s="24"/>
      <c r="B85" s="25"/>
      <c r="C85" s="26"/>
      <c r="D85" s="31" t="s">
        <v>31</v>
      </c>
      <c r="E85" s="28"/>
      <c r="F85" s="29"/>
      <c r="G85" s="29"/>
      <c r="H85" s="29"/>
      <c r="I85" s="29"/>
      <c r="J85" s="29"/>
      <c r="K85" s="30"/>
      <c r="L85" s="29"/>
    </row>
    <row r="86" spans="1:12" ht="14.4">
      <c r="A86" s="24"/>
      <c r="B86" s="25"/>
      <c r="C86" s="26"/>
      <c r="D86" s="31" t="s">
        <v>33</v>
      </c>
      <c r="E86" s="28"/>
      <c r="F86" s="29"/>
      <c r="G86" s="29"/>
      <c r="H86" s="29"/>
      <c r="I86" s="29"/>
      <c r="J86" s="29"/>
      <c r="K86" s="30"/>
      <c r="L86" s="29"/>
    </row>
    <row r="87" spans="1:12" ht="14.4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4.4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4.4">
      <c r="A89" s="37"/>
      <c r="B89" s="38"/>
      <c r="C89" s="39"/>
      <c r="D89" s="40" t="s">
        <v>36</v>
      </c>
      <c r="E89" s="41"/>
      <c r="F89" s="42">
        <f>SUM(F82:F88)</f>
        <v>0</v>
      </c>
      <c r="G89" s="42">
        <f t="shared" ref="G89:L89" si="13">SUM(G82:G88)</f>
        <v>0</v>
      </c>
      <c r="H89" s="42">
        <f t="shared" si="13"/>
        <v>0</v>
      </c>
      <c r="I89" s="42">
        <f t="shared" si="13"/>
        <v>0</v>
      </c>
      <c r="J89" s="42">
        <f t="shared" si="13"/>
        <v>0</v>
      </c>
      <c r="K89" s="43"/>
      <c r="L89" s="42">
        <f t="shared" si="13"/>
        <v>0</v>
      </c>
    </row>
    <row r="90" spans="1:12" ht="14.4">
      <c r="A90" s="44">
        <f>A82</f>
        <v>1</v>
      </c>
      <c r="B90" s="45">
        <f>B82</f>
        <v>5</v>
      </c>
      <c r="C90" s="46" t="s">
        <v>37</v>
      </c>
      <c r="D90" s="31" t="s">
        <v>38</v>
      </c>
      <c r="E90" s="28"/>
      <c r="F90" s="29"/>
      <c r="G90" s="29"/>
      <c r="H90" s="29"/>
      <c r="I90" s="29"/>
      <c r="J90" s="29"/>
      <c r="K90" s="30"/>
      <c r="L90" s="29"/>
    </row>
    <row r="91" spans="1:12" ht="14.4">
      <c r="A91" s="24"/>
      <c r="B91" s="25"/>
      <c r="C91" s="26"/>
      <c r="D91" s="31" t="s">
        <v>39</v>
      </c>
      <c r="E91" s="28"/>
      <c r="F91" s="29"/>
      <c r="G91" s="29"/>
      <c r="H91" s="29"/>
      <c r="I91" s="29"/>
      <c r="J91" s="29"/>
      <c r="K91" s="30"/>
      <c r="L91" s="29"/>
    </row>
    <row r="92" spans="1:12" ht="14.4">
      <c r="A92" s="24"/>
      <c r="B92" s="25"/>
      <c r="C92" s="26"/>
      <c r="D92" s="31" t="s">
        <v>42</v>
      </c>
      <c r="E92" s="28"/>
      <c r="F92" s="29"/>
      <c r="G92" s="29"/>
      <c r="H92" s="29"/>
      <c r="I92" s="29"/>
      <c r="J92" s="29"/>
      <c r="K92" s="30"/>
      <c r="L92" s="29"/>
    </row>
    <row r="93" spans="1:12" ht="14.4">
      <c r="A93" s="24"/>
      <c r="B93" s="25"/>
      <c r="C93" s="26"/>
      <c r="D93" s="31" t="s">
        <v>44</v>
      </c>
      <c r="E93" s="28"/>
      <c r="F93" s="29"/>
      <c r="G93" s="29"/>
      <c r="H93" s="29"/>
      <c r="I93" s="29"/>
      <c r="J93" s="29"/>
      <c r="K93" s="30"/>
      <c r="L93" s="29"/>
    </row>
    <row r="94" spans="1:12" ht="14.4">
      <c r="A94" s="24"/>
      <c r="B94" s="25"/>
      <c r="C94" s="26"/>
      <c r="D94" s="31" t="s">
        <v>46</v>
      </c>
      <c r="E94" s="28"/>
      <c r="F94" s="29"/>
      <c r="G94" s="29"/>
      <c r="H94" s="29"/>
      <c r="I94" s="29"/>
      <c r="J94" s="29"/>
      <c r="K94" s="30"/>
      <c r="L94" s="29"/>
    </row>
    <row r="95" spans="1:12" ht="14.4">
      <c r="A95" s="24"/>
      <c r="B95" s="25"/>
      <c r="C95" s="26"/>
      <c r="D95" s="31" t="s">
        <v>48</v>
      </c>
      <c r="E95" s="28"/>
      <c r="F95" s="29"/>
      <c r="G95" s="29"/>
      <c r="H95" s="29"/>
      <c r="I95" s="29"/>
      <c r="J95" s="29"/>
      <c r="K95" s="30"/>
      <c r="L95" s="29"/>
    </row>
    <row r="96" spans="1:12" ht="14.4">
      <c r="A96" s="24"/>
      <c r="B96" s="25"/>
      <c r="C96" s="26"/>
      <c r="D96" s="31" t="s">
        <v>50</v>
      </c>
      <c r="E96" s="28"/>
      <c r="F96" s="29"/>
      <c r="G96" s="29"/>
      <c r="H96" s="29"/>
      <c r="I96" s="29"/>
      <c r="J96" s="29"/>
      <c r="K96" s="30"/>
      <c r="L96" s="29"/>
    </row>
    <row r="97" spans="1:12" ht="14.4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4.4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4.4">
      <c r="A99" s="37"/>
      <c r="B99" s="38"/>
      <c r="C99" s="39"/>
      <c r="D99" s="40" t="s">
        <v>36</v>
      </c>
      <c r="E99" s="41"/>
      <c r="F99" s="42">
        <f>SUM(F90:F98)</f>
        <v>0</v>
      </c>
      <c r="G99" s="42">
        <f t="shared" ref="G99:L99" si="14">SUM(G90:G98)</f>
        <v>0</v>
      </c>
      <c r="H99" s="42">
        <f t="shared" si="14"/>
        <v>0</v>
      </c>
      <c r="I99" s="42">
        <f t="shared" si="14"/>
        <v>0</v>
      </c>
      <c r="J99" s="42">
        <f t="shared" si="14"/>
        <v>0</v>
      </c>
      <c r="K99" s="43"/>
      <c r="L99" s="42">
        <f t="shared" si="14"/>
        <v>0</v>
      </c>
    </row>
    <row r="100" spans="1:12" ht="15.75" customHeight="1" thickBot="1">
      <c r="A100" s="51">
        <f>A82</f>
        <v>1</v>
      </c>
      <c r="B100" s="52">
        <f>B82</f>
        <v>5</v>
      </c>
      <c r="C100" s="77" t="s">
        <v>53</v>
      </c>
      <c r="D100" s="78"/>
      <c r="E100" s="53"/>
      <c r="F100" s="54">
        <f>F89+F99</f>
        <v>0</v>
      </c>
      <c r="G100" s="54">
        <f t="shared" ref="G100:L100" si="15">G89+G99</f>
        <v>0</v>
      </c>
      <c r="H100" s="54">
        <f t="shared" si="15"/>
        <v>0</v>
      </c>
      <c r="I100" s="54">
        <f t="shared" si="15"/>
        <v>0</v>
      </c>
      <c r="J100" s="54">
        <f t="shared" si="15"/>
        <v>0</v>
      </c>
      <c r="K100" s="54"/>
      <c r="L100" s="54">
        <f t="shared" si="15"/>
        <v>0</v>
      </c>
    </row>
    <row r="101" spans="1:12" ht="15" thickBot="1">
      <c r="A101" s="15">
        <v>2</v>
      </c>
      <c r="B101" s="16">
        <v>1</v>
      </c>
      <c r="C101" s="17" t="s">
        <v>26</v>
      </c>
      <c r="D101" s="18" t="s">
        <v>27</v>
      </c>
      <c r="E101" s="19" t="s">
        <v>79</v>
      </c>
      <c r="F101" s="20">
        <v>15</v>
      </c>
      <c r="G101" s="66">
        <v>1.64</v>
      </c>
      <c r="H101" s="67">
        <v>1.47</v>
      </c>
      <c r="I101" s="67">
        <v>0.09</v>
      </c>
      <c r="J101" s="67">
        <v>20.149999999999999</v>
      </c>
      <c r="K101" s="67">
        <v>776</v>
      </c>
      <c r="L101" s="23"/>
    </row>
    <row r="102" spans="1:12" ht="21.6" thickBot="1">
      <c r="A102" s="24"/>
      <c r="B102" s="25"/>
      <c r="C102" s="26"/>
      <c r="D102" s="27"/>
      <c r="E102" s="50" t="s">
        <v>80</v>
      </c>
      <c r="F102" s="36">
        <v>186</v>
      </c>
      <c r="G102" s="34">
        <v>7.27</v>
      </c>
      <c r="H102" s="35">
        <v>7.01</v>
      </c>
      <c r="I102" s="35">
        <v>35.93</v>
      </c>
      <c r="J102" s="35">
        <v>235.87</v>
      </c>
      <c r="K102" s="35">
        <v>515</v>
      </c>
      <c r="L102" s="29"/>
    </row>
    <row r="103" spans="1:12" ht="15" thickBot="1">
      <c r="A103" s="24"/>
      <c r="B103" s="25"/>
      <c r="C103" s="26"/>
      <c r="D103" s="31" t="s">
        <v>29</v>
      </c>
      <c r="E103" s="32" t="s">
        <v>81</v>
      </c>
      <c r="F103" s="36">
        <v>56</v>
      </c>
      <c r="G103" s="34">
        <v>6.4</v>
      </c>
      <c r="H103" s="35">
        <v>4.55</v>
      </c>
      <c r="I103" s="35">
        <v>21.42</v>
      </c>
      <c r="J103" s="35">
        <v>152.22</v>
      </c>
      <c r="K103" s="35">
        <v>868</v>
      </c>
      <c r="L103" s="29"/>
    </row>
    <row r="104" spans="1:12" ht="15" thickBot="1">
      <c r="A104" s="24"/>
      <c r="B104" s="25"/>
      <c r="C104" s="26"/>
      <c r="D104" s="31" t="s">
        <v>31</v>
      </c>
      <c r="E104" s="32" t="s">
        <v>82</v>
      </c>
      <c r="F104" s="36">
        <v>200</v>
      </c>
      <c r="G104" s="34">
        <v>1.51</v>
      </c>
      <c r="H104" s="35">
        <v>1.1299999999999999</v>
      </c>
      <c r="I104" s="35">
        <v>12.61</v>
      </c>
      <c r="J104" s="35">
        <v>66.650000000000006</v>
      </c>
      <c r="K104" s="35">
        <v>1066</v>
      </c>
      <c r="L104" s="29"/>
    </row>
    <row r="105" spans="1:12" ht="15" thickBot="1">
      <c r="A105" s="24"/>
      <c r="B105" s="25"/>
      <c r="C105" s="26"/>
      <c r="D105" s="31" t="s">
        <v>33</v>
      </c>
      <c r="E105" s="32" t="s">
        <v>83</v>
      </c>
      <c r="F105" s="33">
        <v>200</v>
      </c>
      <c r="G105" s="34">
        <v>2</v>
      </c>
      <c r="H105" s="35">
        <v>6.4</v>
      </c>
      <c r="I105" s="35">
        <v>19</v>
      </c>
      <c r="J105" s="35">
        <v>140</v>
      </c>
      <c r="K105" s="56" t="s">
        <v>35</v>
      </c>
      <c r="L105" s="29"/>
    </row>
    <row r="106" spans="1:12" ht="14.4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4.4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4.4">
      <c r="A108" s="37"/>
      <c r="B108" s="38"/>
      <c r="C108" s="39"/>
      <c r="D108" s="40" t="s">
        <v>36</v>
      </c>
      <c r="E108" s="41"/>
      <c r="F108" s="42">
        <f>SUM(F101:F107)</f>
        <v>657</v>
      </c>
      <c r="G108" s="42">
        <f t="shared" ref="G108:J108" si="16">SUM(G101:G107)</f>
        <v>18.82</v>
      </c>
      <c r="H108" s="42">
        <f t="shared" si="16"/>
        <v>20.560000000000002</v>
      </c>
      <c r="I108" s="42">
        <f t="shared" si="16"/>
        <v>89.050000000000011</v>
      </c>
      <c r="J108" s="42">
        <f t="shared" si="16"/>
        <v>614.89</v>
      </c>
      <c r="K108" s="43"/>
      <c r="L108" s="42">
        <f t="shared" ref="L108" si="17">SUM(L101:L107)</f>
        <v>0</v>
      </c>
    </row>
    <row r="109" spans="1:12" ht="15" thickBot="1">
      <c r="A109" s="44">
        <f>A101</f>
        <v>2</v>
      </c>
      <c r="B109" s="45">
        <f>B101</f>
        <v>1</v>
      </c>
      <c r="C109" s="46" t="s">
        <v>37</v>
      </c>
      <c r="D109" s="31" t="s">
        <v>38</v>
      </c>
      <c r="E109" s="28"/>
      <c r="F109" s="29"/>
      <c r="G109" s="29"/>
      <c r="H109" s="29"/>
      <c r="I109" s="29"/>
      <c r="J109" s="29"/>
      <c r="K109" s="30"/>
      <c r="L109" s="29"/>
    </row>
    <row r="110" spans="1:12" ht="21.6" thickBot="1">
      <c r="A110" s="24"/>
      <c r="B110" s="25"/>
      <c r="C110" s="26"/>
      <c r="D110" s="31" t="s">
        <v>39</v>
      </c>
      <c r="E110" s="19" t="s">
        <v>84</v>
      </c>
      <c r="F110" s="47">
        <v>215</v>
      </c>
      <c r="G110" s="21">
        <v>4.63</v>
      </c>
      <c r="H110" s="22">
        <v>6.26</v>
      </c>
      <c r="I110" s="22">
        <v>5.46</v>
      </c>
      <c r="J110" s="22">
        <v>96.67</v>
      </c>
      <c r="K110" s="22" t="s">
        <v>85</v>
      </c>
      <c r="L110" s="29"/>
    </row>
    <row r="111" spans="1:12" ht="23.4" thickBot="1">
      <c r="A111" s="24"/>
      <c r="B111" s="25"/>
      <c r="C111" s="26"/>
      <c r="D111" s="31" t="s">
        <v>42</v>
      </c>
      <c r="E111" s="32" t="s">
        <v>86</v>
      </c>
      <c r="F111" s="36">
        <v>90</v>
      </c>
      <c r="G111" s="34">
        <v>14.16</v>
      </c>
      <c r="H111" s="35">
        <v>10.51</v>
      </c>
      <c r="I111" s="35">
        <v>8.33</v>
      </c>
      <c r="J111" s="35">
        <v>177.55</v>
      </c>
      <c r="K111" s="35">
        <v>1061</v>
      </c>
      <c r="L111" s="29"/>
    </row>
    <row r="112" spans="1:12" ht="15" thickBot="1">
      <c r="A112" s="24"/>
      <c r="B112" s="25"/>
      <c r="C112" s="26"/>
      <c r="D112" s="31" t="s">
        <v>44</v>
      </c>
      <c r="E112" s="32" t="s">
        <v>87</v>
      </c>
      <c r="F112" s="33">
        <v>160</v>
      </c>
      <c r="G112" s="34">
        <v>3.84</v>
      </c>
      <c r="H112" s="35">
        <v>5.0999999999999996</v>
      </c>
      <c r="I112" s="35">
        <v>38.869999999999997</v>
      </c>
      <c r="J112" s="35">
        <v>216.78</v>
      </c>
      <c r="K112" s="35">
        <v>552</v>
      </c>
      <c r="L112" s="29"/>
    </row>
    <row r="113" spans="1:12" ht="21.6" thickBot="1">
      <c r="A113" s="24"/>
      <c r="B113" s="25"/>
      <c r="C113" s="26"/>
      <c r="D113" s="31" t="s">
        <v>46</v>
      </c>
      <c r="E113" s="32" t="s">
        <v>88</v>
      </c>
      <c r="F113" s="33">
        <v>200</v>
      </c>
      <c r="G113" s="34">
        <v>0.25</v>
      </c>
      <c r="H113" s="35">
        <v>1.1100000000000001</v>
      </c>
      <c r="I113" s="35">
        <v>18.670000000000002</v>
      </c>
      <c r="J113" s="35">
        <v>85.67</v>
      </c>
      <c r="K113" s="35">
        <v>904</v>
      </c>
      <c r="L113" s="29"/>
    </row>
    <row r="114" spans="1:12" ht="15" thickBot="1">
      <c r="A114" s="24"/>
      <c r="B114" s="25"/>
      <c r="C114" s="26"/>
      <c r="D114" s="31" t="s">
        <v>48</v>
      </c>
      <c r="E114" s="32" t="s">
        <v>49</v>
      </c>
      <c r="F114" s="33">
        <v>30</v>
      </c>
      <c r="G114" s="34">
        <v>2.25</v>
      </c>
      <c r="H114" s="35">
        <v>0.3</v>
      </c>
      <c r="I114" s="35">
        <v>15.3</v>
      </c>
      <c r="J114" s="35">
        <v>72.900000000000006</v>
      </c>
      <c r="K114" s="35" t="s">
        <v>35</v>
      </c>
      <c r="L114" s="29"/>
    </row>
    <row r="115" spans="1:12" ht="15" thickBot="1">
      <c r="A115" s="24"/>
      <c r="B115" s="25"/>
      <c r="C115" s="26"/>
      <c r="D115" s="31" t="s">
        <v>50</v>
      </c>
      <c r="E115" s="50" t="s">
        <v>51</v>
      </c>
      <c r="F115" s="33">
        <v>27</v>
      </c>
      <c r="G115" s="34">
        <v>1.78</v>
      </c>
      <c r="H115" s="35">
        <v>0.32</v>
      </c>
      <c r="I115" s="35">
        <v>10.69</v>
      </c>
      <c r="J115" s="35">
        <v>52.81</v>
      </c>
      <c r="K115" s="56"/>
      <c r="L115" s="29"/>
    </row>
    <row r="116" spans="1:12" ht="15" thickBot="1">
      <c r="A116" s="24"/>
      <c r="B116" s="25"/>
      <c r="C116" s="26"/>
      <c r="D116" s="27"/>
      <c r="E116" s="32" t="s">
        <v>89</v>
      </c>
      <c r="F116" s="36">
        <v>125</v>
      </c>
      <c r="G116" s="34">
        <v>3</v>
      </c>
      <c r="H116" s="35">
        <v>1</v>
      </c>
      <c r="I116" s="35">
        <v>40</v>
      </c>
      <c r="J116" s="35">
        <v>159</v>
      </c>
      <c r="K116" s="35" t="s">
        <v>35</v>
      </c>
      <c r="L116" s="29"/>
    </row>
    <row r="117" spans="1:12" ht="14.4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4.4">
      <c r="A118" s="37"/>
      <c r="B118" s="38"/>
      <c r="C118" s="39"/>
      <c r="D118" s="40" t="s">
        <v>36</v>
      </c>
      <c r="E118" s="41"/>
      <c r="F118" s="42">
        <f>SUM(F109:F117)</f>
        <v>847</v>
      </c>
      <c r="G118" s="42">
        <f t="shared" ref="G118:J118" si="18">SUM(G109:G117)</f>
        <v>29.91</v>
      </c>
      <c r="H118" s="42">
        <f t="shared" si="18"/>
        <v>24.599999999999998</v>
      </c>
      <c r="I118" s="42">
        <f t="shared" si="18"/>
        <v>137.32</v>
      </c>
      <c r="J118" s="42">
        <f t="shared" si="18"/>
        <v>861.37999999999988</v>
      </c>
      <c r="K118" s="43"/>
      <c r="L118" s="42">
        <f t="shared" ref="L118" si="19">SUM(L109:L117)</f>
        <v>0</v>
      </c>
    </row>
    <row r="119" spans="1:12" ht="15" customHeight="1" thickBot="1">
      <c r="A119" s="51">
        <f>A101</f>
        <v>2</v>
      </c>
      <c r="B119" s="52">
        <f>B101</f>
        <v>1</v>
      </c>
      <c r="C119" s="77" t="s">
        <v>53</v>
      </c>
      <c r="D119" s="78"/>
      <c r="E119" s="53"/>
      <c r="F119" s="54">
        <f>F108+F118</f>
        <v>1504</v>
      </c>
      <c r="G119" s="54">
        <f t="shared" ref="G119:L119" si="20">G108+G118</f>
        <v>48.730000000000004</v>
      </c>
      <c r="H119" s="54">
        <f t="shared" si="20"/>
        <v>45.16</v>
      </c>
      <c r="I119" s="54">
        <f t="shared" si="20"/>
        <v>226.37</v>
      </c>
      <c r="J119" s="54">
        <f t="shared" si="20"/>
        <v>1476.27</v>
      </c>
      <c r="K119" s="54"/>
      <c r="L119" s="54">
        <f t="shared" si="20"/>
        <v>0</v>
      </c>
    </row>
    <row r="120" spans="1:12" ht="15" thickBot="1">
      <c r="A120" s="55">
        <v>2</v>
      </c>
      <c r="B120" s="25">
        <v>2</v>
      </c>
      <c r="C120" s="17" t="s">
        <v>26</v>
      </c>
      <c r="D120" s="18" t="s">
        <v>27</v>
      </c>
      <c r="E120" s="19" t="s">
        <v>58</v>
      </c>
      <c r="F120" s="20">
        <v>60</v>
      </c>
      <c r="G120" s="21">
        <v>0.48</v>
      </c>
      <c r="H120" s="22">
        <v>0.06</v>
      </c>
      <c r="I120" s="22">
        <v>1.5</v>
      </c>
      <c r="J120" s="22">
        <v>8.4600000000000009</v>
      </c>
      <c r="K120" s="22">
        <v>982</v>
      </c>
      <c r="L120" s="23"/>
    </row>
    <row r="121" spans="1:12" ht="21.6" thickBot="1">
      <c r="A121" s="55"/>
      <c r="B121" s="25"/>
      <c r="C121" s="26"/>
      <c r="D121" s="27"/>
      <c r="E121" s="32" t="s">
        <v>90</v>
      </c>
      <c r="F121" s="36">
        <v>200</v>
      </c>
      <c r="G121" s="34">
        <v>11.22</v>
      </c>
      <c r="H121" s="35">
        <v>9.48</v>
      </c>
      <c r="I121" s="35">
        <v>36.6</v>
      </c>
      <c r="J121" s="35">
        <v>276.60000000000002</v>
      </c>
      <c r="K121" s="35">
        <v>448</v>
      </c>
      <c r="L121" s="29"/>
    </row>
    <row r="122" spans="1:12" ht="15" thickBot="1">
      <c r="A122" s="55"/>
      <c r="B122" s="25"/>
      <c r="C122" s="26"/>
      <c r="D122" s="31" t="s">
        <v>29</v>
      </c>
      <c r="E122" s="50" t="s">
        <v>91</v>
      </c>
      <c r="F122" s="33" t="s">
        <v>92</v>
      </c>
      <c r="G122" s="34">
        <v>0.15</v>
      </c>
      <c r="H122" s="35">
        <v>0</v>
      </c>
      <c r="I122" s="35">
        <v>14.61</v>
      </c>
      <c r="J122" s="35">
        <v>59.04</v>
      </c>
      <c r="K122" s="35">
        <v>977</v>
      </c>
      <c r="L122" s="29"/>
    </row>
    <row r="123" spans="1:12" ht="15" thickBot="1">
      <c r="A123" s="55"/>
      <c r="B123" s="25"/>
      <c r="C123" s="26"/>
      <c r="D123" s="31" t="s">
        <v>31</v>
      </c>
      <c r="E123" s="32" t="s">
        <v>49</v>
      </c>
      <c r="F123" s="33">
        <v>23</v>
      </c>
      <c r="G123" s="34">
        <v>1.73</v>
      </c>
      <c r="H123" s="35">
        <v>0.23</v>
      </c>
      <c r="I123" s="35">
        <v>11.73</v>
      </c>
      <c r="J123" s="35">
        <v>55.86</v>
      </c>
      <c r="K123" s="35" t="s">
        <v>35</v>
      </c>
      <c r="L123" s="29"/>
    </row>
    <row r="124" spans="1:12" ht="15" thickBot="1">
      <c r="A124" s="55"/>
      <c r="B124" s="25"/>
      <c r="C124" s="26"/>
      <c r="D124" s="31" t="s">
        <v>33</v>
      </c>
      <c r="E124" s="32" t="s">
        <v>93</v>
      </c>
      <c r="F124" s="33">
        <v>40</v>
      </c>
      <c r="G124" s="34">
        <v>2.6</v>
      </c>
      <c r="H124" s="35">
        <v>1.6</v>
      </c>
      <c r="I124" s="35">
        <v>32.799999999999997</v>
      </c>
      <c r="J124" s="35">
        <v>156</v>
      </c>
      <c r="K124" s="56"/>
      <c r="L124" s="29"/>
    </row>
    <row r="125" spans="1:12" ht="14.4">
      <c r="A125" s="55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spans="1:12" ht="14.4">
      <c r="A126" s="55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4.4">
      <c r="A127" s="57"/>
      <c r="B127" s="38"/>
      <c r="C127" s="39"/>
      <c r="D127" s="40" t="s">
        <v>36</v>
      </c>
      <c r="E127" s="41"/>
      <c r="F127" s="42">
        <f>SUM(F120:F126)</f>
        <v>323</v>
      </c>
      <c r="G127" s="42">
        <f t="shared" ref="G127:J127" si="21">SUM(G120:G126)</f>
        <v>16.180000000000003</v>
      </c>
      <c r="H127" s="42">
        <f t="shared" si="21"/>
        <v>11.370000000000001</v>
      </c>
      <c r="I127" s="42">
        <f t="shared" si="21"/>
        <v>97.24</v>
      </c>
      <c r="J127" s="42">
        <f t="shared" si="21"/>
        <v>555.96</v>
      </c>
      <c r="K127" s="43"/>
      <c r="L127" s="42">
        <f t="shared" ref="L127" si="22">SUM(L120:L126)</f>
        <v>0</v>
      </c>
    </row>
    <row r="128" spans="1:12" ht="15" thickBot="1">
      <c r="A128" s="45">
        <f>A120</f>
        <v>2</v>
      </c>
      <c r="B128" s="45">
        <f>B120</f>
        <v>2</v>
      </c>
      <c r="C128" s="46" t="s">
        <v>37</v>
      </c>
      <c r="D128" s="31" t="s">
        <v>38</v>
      </c>
      <c r="E128" s="28"/>
      <c r="F128" s="29"/>
      <c r="G128" s="29"/>
      <c r="H128" s="29"/>
      <c r="I128" s="29"/>
      <c r="J128" s="29"/>
      <c r="K128" s="30"/>
      <c r="L128" s="29"/>
    </row>
    <row r="129" spans="1:12" ht="21.6" thickBot="1">
      <c r="A129" s="55"/>
      <c r="B129" s="25"/>
      <c r="C129" s="26"/>
      <c r="D129" s="31" t="s">
        <v>39</v>
      </c>
      <c r="E129" s="19" t="s">
        <v>94</v>
      </c>
      <c r="F129" s="20">
        <v>260</v>
      </c>
      <c r="G129" s="21">
        <v>4.4000000000000004</v>
      </c>
      <c r="H129" s="49">
        <v>6.7</v>
      </c>
      <c r="I129" s="22">
        <v>12.4</v>
      </c>
      <c r="J129" s="49">
        <v>127.49</v>
      </c>
      <c r="K129" s="22" t="s">
        <v>95</v>
      </c>
      <c r="L129" s="29"/>
    </row>
    <row r="130" spans="1:12" ht="27" thickBot="1">
      <c r="A130" s="55"/>
      <c r="B130" s="25"/>
      <c r="C130" s="26"/>
      <c r="D130" s="31" t="s">
        <v>42</v>
      </c>
      <c r="E130" s="32" t="s">
        <v>96</v>
      </c>
      <c r="F130" s="36">
        <v>290</v>
      </c>
      <c r="G130" s="68">
        <v>23.71</v>
      </c>
      <c r="H130" s="69">
        <v>24.42</v>
      </c>
      <c r="I130" s="69">
        <v>27.81</v>
      </c>
      <c r="J130" s="69">
        <v>425.84</v>
      </c>
      <c r="K130" s="69">
        <v>27</v>
      </c>
      <c r="L130" s="29"/>
    </row>
    <row r="131" spans="1:12" ht="14.4">
      <c r="A131" s="55"/>
      <c r="B131" s="25"/>
      <c r="C131" s="26"/>
      <c r="D131" s="31" t="s">
        <v>44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thickBot="1">
      <c r="A132" s="55"/>
      <c r="B132" s="25"/>
      <c r="C132" s="26"/>
      <c r="D132" s="31" t="s">
        <v>46</v>
      </c>
      <c r="E132" s="50" t="s">
        <v>97</v>
      </c>
      <c r="F132" s="33">
        <v>204</v>
      </c>
      <c r="G132" s="34">
        <v>0.04</v>
      </c>
      <c r="H132" s="35">
        <v>0</v>
      </c>
      <c r="I132" s="35">
        <v>9.19</v>
      </c>
      <c r="J132" s="35">
        <v>36.92</v>
      </c>
      <c r="K132" s="35">
        <v>431</v>
      </c>
      <c r="L132" s="29"/>
    </row>
    <row r="133" spans="1:12" ht="15" thickBot="1">
      <c r="A133" s="55"/>
      <c r="B133" s="25"/>
      <c r="C133" s="26"/>
      <c r="D133" s="31" t="s">
        <v>48</v>
      </c>
      <c r="E133" s="32" t="s">
        <v>49</v>
      </c>
      <c r="F133" s="33">
        <v>30</v>
      </c>
      <c r="G133" s="34">
        <v>2.25</v>
      </c>
      <c r="H133" s="35">
        <v>0.3</v>
      </c>
      <c r="I133" s="35">
        <v>15.3</v>
      </c>
      <c r="J133" s="35">
        <v>72.900000000000006</v>
      </c>
      <c r="K133" s="35" t="s">
        <v>35</v>
      </c>
      <c r="L133" s="29"/>
    </row>
    <row r="134" spans="1:12" ht="15" thickBot="1">
      <c r="A134" s="55"/>
      <c r="B134" s="25"/>
      <c r="C134" s="26"/>
      <c r="D134" s="31" t="s">
        <v>50</v>
      </c>
      <c r="E134" s="32" t="s">
        <v>51</v>
      </c>
      <c r="F134" s="33">
        <v>25</v>
      </c>
      <c r="G134" s="34">
        <v>1.65</v>
      </c>
      <c r="H134" s="35">
        <v>0.3</v>
      </c>
      <c r="I134" s="35">
        <v>9.9</v>
      </c>
      <c r="J134" s="35">
        <v>48.9</v>
      </c>
      <c r="K134" s="56" t="s">
        <v>35</v>
      </c>
      <c r="L134" s="29"/>
    </row>
    <row r="135" spans="1:12" ht="15" thickBot="1">
      <c r="A135" s="55"/>
      <c r="B135" s="25"/>
      <c r="C135" s="26"/>
      <c r="D135" s="27"/>
      <c r="E135" s="32" t="s">
        <v>98</v>
      </c>
      <c r="F135" s="33">
        <v>168</v>
      </c>
      <c r="G135" s="34">
        <v>0.67</v>
      </c>
      <c r="H135" s="35">
        <v>0.67</v>
      </c>
      <c r="I135" s="35">
        <v>16.46</v>
      </c>
      <c r="J135" s="35">
        <v>74.59</v>
      </c>
      <c r="K135" s="56" t="s">
        <v>35</v>
      </c>
      <c r="L135" s="29"/>
    </row>
    <row r="136" spans="1:12" ht="14.4">
      <c r="A136" s="55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4.4">
      <c r="A137" s="57"/>
      <c r="B137" s="38"/>
      <c r="C137" s="39"/>
      <c r="D137" s="40" t="s">
        <v>36</v>
      </c>
      <c r="E137" s="41"/>
      <c r="F137" s="42">
        <f>SUM(F128:F136)</f>
        <v>977</v>
      </c>
      <c r="G137" s="42">
        <f t="shared" ref="G137:J137" si="23">SUM(G128:G136)</f>
        <v>32.72</v>
      </c>
      <c r="H137" s="42">
        <f t="shared" si="23"/>
        <v>32.39</v>
      </c>
      <c r="I137" s="42">
        <f t="shared" si="23"/>
        <v>91.06</v>
      </c>
      <c r="J137" s="42">
        <f t="shared" si="23"/>
        <v>786.63999999999987</v>
      </c>
      <c r="K137" s="43"/>
      <c r="L137" s="42">
        <f t="shared" ref="L137" si="24">SUM(L128:L136)</f>
        <v>0</v>
      </c>
    </row>
    <row r="138" spans="1:12" ht="15" customHeight="1" thickBot="1">
      <c r="A138" s="58">
        <f>A120</f>
        <v>2</v>
      </c>
      <c r="B138" s="58">
        <f>B120</f>
        <v>2</v>
      </c>
      <c r="C138" s="77" t="s">
        <v>53</v>
      </c>
      <c r="D138" s="78"/>
      <c r="E138" s="53"/>
      <c r="F138" s="54">
        <f>F127+F137</f>
        <v>1300</v>
      </c>
      <c r="G138" s="54">
        <f t="shared" ref="G138:L138" si="25">G127+G137</f>
        <v>48.900000000000006</v>
      </c>
      <c r="H138" s="54">
        <f t="shared" si="25"/>
        <v>43.760000000000005</v>
      </c>
      <c r="I138" s="54">
        <f t="shared" si="25"/>
        <v>188.3</v>
      </c>
      <c r="J138" s="54">
        <f t="shared" si="25"/>
        <v>1342.6</v>
      </c>
      <c r="K138" s="54"/>
      <c r="L138" s="54">
        <f t="shared" si="25"/>
        <v>0</v>
      </c>
    </row>
    <row r="139" spans="1:12" ht="27" thickBot="1">
      <c r="A139" s="15">
        <v>2</v>
      </c>
      <c r="B139" s="16">
        <v>3</v>
      </c>
      <c r="C139" s="17" t="s">
        <v>26</v>
      </c>
      <c r="D139" s="18" t="s">
        <v>27</v>
      </c>
      <c r="E139" s="19" t="s">
        <v>99</v>
      </c>
      <c r="F139" s="20">
        <v>185</v>
      </c>
      <c r="G139" s="66">
        <v>20.92</v>
      </c>
      <c r="H139" s="67">
        <v>9.81</v>
      </c>
      <c r="I139" s="67">
        <v>45.81</v>
      </c>
      <c r="J139" s="67">
        <v>348.16</v>
      </c>
      <c r="K139" s="67" t="s">
        <v>100</v>
      </c>
      <c r="L139" s="23"/>
    </row>
    <row r="140" spans="1:12" ht="15" thickBot="1">
      <c r="A140" s="24"/>
      <c r="B140" s="25"/>
      <c r="C140" s="26"/>
      <c r="D140" s="31" t="s">
        <v>29</v>
      </c>
      <c r="E140" s="32" t="s">
        <v>101</v>
      </c>
      <c r="F140" s="33">
        <v>200</v>
      </c>
      <c r="G140" s="34">
        <v>1.36</v>
      </c>
      <c r="H140" s="35">
        <v>1.41</v>
      </c>
      <c r="I140" s="35">
        <v>2.14</v>
      </c>
      <c r="J140" s="35">
        <v>26.69</v>
      </c>
      <c r="K140" s="35">
        <v>603</v>
      </c>
      <c r="L140" s="29"/>
    </row>
    <row r="141" spans="1:12" ht="15.75" customHeight="1" thickBot="1">
      <c r="A141" s="24"/>
      <c r="B141" s="25"/>
      <c r="C141" s="26"/>
      <c r="D141" s="31" t="s">
        <v>31</v>
      </c>
      <c r="E141" s="32" t="s">
        <v>49</v>
      </c>
      <c r="F141" s="33">
        <v>33</v>
      </c>
      <c r="G141" s="34">
        <v>2.48</v>
      </c>
      <c r="H141" s="35">
        <v>0.33</v>
      </c>
      <c r="I141" s="35">
        <v>16.829999999999998</v>
      </c>
      <c r="J141" s="35">
        <v>80.19</v>
      </c>
      <c r="K141" s="35" t="s">
        <v>35</v>
      </c>
      <c r="L141" s="29"/>
    </row>
    <row r="142" spans="1:12" ht="15" thickBot="1">
      <c r="A142" s="24"/>
      <c r="B142" s="25"/>
      <c r="C142" s="26"/>
      <c r="D142" s="31" t="s">
        <v>33</v>
      </c>
      <c r="E142" s="32" t="s">
        <v>89</v>
      </c>
      <c r="F142" s="36">
        <v>125</v>
      </c>
      <c r="G142" s="34">
        <v>3</v>
      </c>
      <c r="H142" s="35">
        <v>1</v>
      </c>
      <c r="I142" s="35">
        <v>40</v>
      </c>
      <c r="J142" s="35">
        <v>159</v>
      </c>
      <c r="K142" s="35" t="s">
        <v>35</v>
      </c>
      <c r="L142" s="29"/>
    </row>
    <row r="143" spans="1:12" ht="14.4">
      <c r="A143" s="24"/>
      <c r="B143" s="25"/>
      <c r="C143" s="26"/>
      <c r="D143" s="27"/>
      <c r="E143" s="28"/>
      <c r="F143" s="29"/>
      <c r="G143" s="29"/>
      <c r="H143" s="29"/>
      <c r="I143" s="29"/>
      <c r="J143" s="29"/>
      <c r="K143" s="30"/>
      <c r="L143" s="29"/>
    </row>
    <row r="144" spans="1:12" ht="14.4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" thickBot="1">
      <c r="A145" s="37"/>
      <c r="B145" s="38"/>
      <c r="C145" s="39"/>
      <c r="D145" s="40" t="s">
        <v>36</v>
      </c>
      <c r="E145" s="41"/>
      <c r="F145" s="42">
        <f>SUM(F139:F144)</f>
        <v>543</v>
      </c>
      <c r="G145" s="42">
        <f t="shared" ref="G145:J145" si="26">SUM(G139:G144)</f>
        <v>27.76</v>
      </c>
      <c r="H145" s="42">
        <f t="shared" si="26"/>
        <v>12.55</v>
      </c>
      <c r="I145" s="42">
        <f t="shared" si="26"/>
        <v>104.78</v>
      </c>
      <c r="J145" s="42">
        <f t="shared" si="26"/>
        <v>614.04</v>
      </c>
      <c r="K145" s="43"/>
      <c r="L145" s="42">
        <f t="shared" ref="L145" si="27">SUM(L139:L144)</f>
        <v>0</v>
      </c>
    </row>
    <row r="146" spans="1:12" ht="15" thickBot="1">
      <c r="A146" s="44">
        <f>A139</f>
        <v>2</v>
      </c>
      <c r="B146" s="45">
        <f>B139</f>
        <v>3</v>
      </c>
      <c r="C146" s="46" t="s">
        <v>37</v>
      </c>
      <c r="D146" s="31" t="s">
        <v>38</v>
      </c>
      <c r="E146" s="19" t="s">
        <v>102</v>
      </c>
      <c r="F146" s="20">
        <v>60</v>
      </c>
      <c r="G146" s="21">
        <v>0.66</v>
      </c>
      <c r="H146" s="22">
        <v>0.12</v>
      </c>
      <c r="I146" s="22">
        <v>2.2799999999999998</v>
      </c>
      <c r="J146" s="22">
        <v>12.84</v>
      </c>
      <c r="K146" s="22">
        <v>982</v>
      </c>
      <c r="L146" s="29"/>
    </row>
    <row r="147" spans="1:12" ht="40.200000000000003" thickBot="1">
      <c r="A147" s="24"/>
      <c r="B147" s="25"/>
      <c r="C147" s="26"/>
      <c r="D147" s="31" t="s">
        <v>39</v>
      </c>
      <c r="E147" s="50" t="s">
        <v>103</v>
      </c>
      <c r="F147" s="33">
        <v>230</v>
      </c>
      <c r="G147" s="34">
        <v>4.5199999999999996</v>
      </c>
      <c r="H147" s="35">
        <v>6.77</v>
      </c>
      <c r="I147" s="35">
        <v>11.19</v>
      </c>
      <c r="J147" s="63">
        <v>122.52</v>
      </c>
      <c r="K147" s="35" t="s">
        <v>67</v>
      </c>
      <c r="L147" s="29"/>
    </row>
    <row r="148" spans="1:12" ht="27" thickBot="1">
      <c r="A148" s="24"/>
      <c r="B148" s="25"/>
      <c r="C148" s="26"/>
      <c r="D148" s="31" t="s">
        <v>42</v>
      </c>
      <c r="E148" s="32" t="s">
        <v>104</v>
      </c>
      <c r="F148" s="36">
        <v>110</v>
      </c>
      <c r="G148" s="34">
        <v>12.54</v>
      </c>
      <c r="H148" s="35">
        <v>18.670000000000002</v>
      </c>
      <c r="I148" s="35">
        <v>14.16</v>
      </c>
      <c r="J148" s="35">
        <v>274.83</v>
      </c>
      <c r="K148" s="35" t="s">
        <v>105</v>
      </c>
      <c r="L148" s="29"/>
    </row>
    <row r="149" spans="1:12" ht="15" thickBot="1">
      <c r="A149" s="24"/>
      <c r="B149" s="25"/>
      <c r="C149" s="26"/>
      <c r="D149" s="31" t="s">
        <v>44</v>
      </c>
      <c r="E149" s="32" t="s">
        <v>106</v>
      </c>
      <c r="F149" s="36">
        <v>150</v>
      </c>
      <c r="G149" s="62">
        <v>6.2</v>
      </c>
      <c r="H149" s="63">
        <v>4.74</v>
      </c>
      <c r="I149" s="63">
        <v>37.979999999999997</v>
      </c>
      <c r="J149" s="63">
        <v>219.36</v>
      </c>
      <c r="K149" s="35">
        <v>632</v>
      </c>
      <c r="L149" s="29"/>
    </row>
    <row r="150" spans="1:12" ht="15" thickBot="1">
      <c r="A150" s="24"/>
      <c r="B150" s="25"/>
      <c r="C150" s="26"/>
      <c r="D150" s="31" t="s">
        <v>46</v>
      </c>
      <c r="E150" s="32" t="s">
        <v>107</v>
      </c>
      <c r="F150" s="36">
        <v>200</v>
      </c>
      <c r="G150" s="34">
        <v>0.99</v>
      </c>
      <c r="H150" s="35">
        <v>0.06</v>
      </c>
      <c r="I150" s="35">
        <v>18.36</v>
      </c>
      <c r="J150" s="35">
        <v>77.94</v>
      </c>
      <c r="K150" s="35">
        <v>669</v>
      </c>
      <c r="L150" s="29"/>
    </row>
    <row r="151" spans="1:12" ht="15" thickBot="1">
      <c r="A151" s="24"/>
      <c r="B151" s="25"/>
      <c r="C151" s="26"/>
      <c r="D151" s="31" t="s">
        <v>48</v>
      </c>
      <c r="E151" s="32" t="s">
        <v>49</v>
      </c>
      <c r="F151" s="33">
        <v>30</v>
      </c>
      <c r="G151" s="34">
        <v>2.25</v>
      </c>
      <c r="H151" s="35">
        <v>0.3</v>
      </c>
      <c r="I151" s="35">
        <v>15.3</v>
      </c>
      <c r="J151" s="35">
        <v>72.900000000000006</v>
      </c>
      <c r="K151" s="35" t="s">
        <v>35</v>
      </c>
      <c r="L151" s="29"/>
    </row>
    <row r="152" spans="1:12" ht="15" thickBot="1">
      <c r="A152" s="24"/>
      <c r="B152" s="25"/>
      <c r="C152" s="26"/>
      <c r="D152" s="31" t="s">
        <v>50</v>
      </c>
      <c r="E152" s="50" t="s">
        <v>51</v>
      </c>
      <c r="F152" s="33">
        <v>27</v>
      </c>
      <c r="G152" s="34">
        <v>1.78</v>
      </c>
      <c r="H152" s="35">
        <v>0.32</v>
      </c>
      <c r="I152" s="35">
        <v>10.69</v>
      </c>
      <c r="J152" s="35">
        <v>52.81</v>
      </c>
      <c r="K152" s="56"/>
      <c r="L152" s="29"/>
    </row>
    <row r="153" spans="1:12" ht="14.4">
      <c r="A153" s="24"/>
      <c r="B153" s="25"/>
      <c r="C153" s="26"/>
      <c r="D153" s="27"/>
      <c r="E153" s="28"/>
      <c r="F153" s="29"/>
      <c r="G153" s="29"/>
      <c r="H153" s="29"/>
      <c r="I153" s="29"/>
      <c r="J153" s="29"/>
      <c r="K153" s="30"/>
      <c r="L153" s="29"/>
    </row>
    <row r="154" spans="1:12" ht="14.4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4.4">
      <c r="A155" s="37"/>
      <c r="B155" s="38"/>
      <c r="C155" s="39"/>
      <c r="D155" s="40" t="s">
        <v>36</v>
      </c>
      <c r="E155" s="41"/>
      <c r="F155" s="42">
        <f>SUM(F146:F154)</f>
        <v>807</v>
      </c>
      <c r="G155" s="42">
        <f t="shared" ref="G155:J155" si="28">SUM(G146:G154)</f>
        <v>28.939999999999998</v>
      </c>
      <c r="H155" s="42">
        <f t="shared" si="28"/>
        <v>30.980000000000004</v>
      </c>
      <c r="I155" s="42">
        <f t="shared" si="28"/>
        <v>109.96</v>
      </c>
      <c r="J155" s="42">
        <f t="shared" si="28"/>
        <v>833.2</v>
      </c>
      <c r="K155" s="43"/>
      <c r="L155" s="42">
        <f t="shared" ref="L155" si="29">SUM(L146:L154)</f>
        <v>0</v>
      </c>
    </row>
    <row r="156" spans="1:12" ht="15" customHeight="1" thickBot="1">
      <c r="A156" s="51">
        <f>A139</f>
        <v>2</v>
      </c>
      <c r="B156" s="52">
        <f>B139</f>
        <v>3</v>
      </c>
      <c r="C156" s="77" t="s">
        <v>53</v>
      </c>
      <c r="D156" s="78"/>
      <c r="E156" s="53"/>
      <c r="F156" s="54">
        <f>F145+F155</f>
        <v>1350</v>
      </c>
      <c r="G156" s="54">
        <f t="shared" ref="G156:L156" si="30">G145+G155</f>
        <v>56.7</v>
      </c>
      <c r="H156" s="54">
        <f t="shared" si="30"/>
        <v>43.53</v>
      </c>
      <c r="I156" s="54">
        <f t="shared" si="30"/>
        <v>214.74</v>
      </c>
      <c r="J156" s="54">
        <f t="shared" si="30"/>
        <v>1447.24</v>
      </c>
      <c r="K156" s="54"/>
      <c r="L156" s="54">
        <f t="shared" si="30"/>
        <v>0</v>
      </c>
    </row>
    <row r="157" spans="1:12" ht="27" thickBot="1">
      <c r="A157" s="15">
        <v>2</v>
      </c>
      <c r="B157" s="16">
        <v>4</v>
      </c>
      <c r="C157" s="17" t="s">
        <v>26</v>
      </c>
      <c r="D157" s="18" t="s">
        <v>27</v>
      </c>
      <c r="E157" s="50" t="s">
        <v>108</v>
      </c>
      <c r="F157" s="33">
        <v>106</v>
      </c>
      <c r="G157" s="34">
        <v>17.170000000000002</v>
      </c>
      <c r="H157" s="35">
        <v>13.55</v>
      </c>
      <c r="I157" s="35">
        <v>1.29</v>
      </c>
      <c r="J157" s="35">
        <v>195.78</v>
      </c>
      <c r="K157" s="35">
        <v>995</v>
      </c>
      <c r="L157" s="23"/>
    </row>
    <row r="158" spans="1:12" ht="15" thickBot="1">
      <c r="A158" s="24"/>
      <c r="B158" s="25"/>
      <c r="C158" s="26"/>
      <c r="D158" s="27"/>
      <c r="E158" s="32" t="s">
        <v>45</v>
      </c>
      <c r="F158" s="33">
        <v>150</v>
      </c>
      <c r="G158" s="34">
        <v>3.09</v>
      </c>
      <c r="H158" s="35">
        <v>4.47</v>
      </c>
      <c r="I158" s="35">
        <v>20.100000000000001</v>
      </c>
      <c r="J158" s="35">
        <v>132.99</v>
      </c>
      <c r="K158" s="35">
        <v>371</v>
      </c>
      <c r="L158" s="29"/>
    </row>
    <row r="159" spans="1:12" ht="15" thickBot="1">
      <c r="A159" s="24"/>
      <c r="B159" s="25"/>
      <c r="C159" s="26"/>
      <c r="D159" s="31" t="s">
        <v>29</v>
      </c>
      <c r="E159" s="32" t="s">
        <v>109</v>
      </c>
      <c r="F159" s="33">
        <v>200</v>
      </c>
      <c r="G159" s="68">
        <v>0.21</v>
      </c>
      <c r="H159" s="69">
        <v>7.0000000000000007E-2</v>
      </c>
      <c r="I159" s="69">
        <v>13.13</v>
      </c>
      <c r="J159" s="69">
        <v>53.99</v>
      </c>
      <c r="K159" s="69">
        <v>667</v>
      </c>
      <c r="L159" s="29"/>
    </row>
    <row r="160" spans="1:12" ht="15" thickBot="1">
      <c r="A160" s="24"/>
      <c r="B160" s="25"/>
      <c r="C160" s="26"/>
      <c r="D160" s="31" t="s">
        <v>31</v>
      </c>
      <c r="E160" s="32" t="s">
        <v>49</v>
      </c>
      <c r="F160" s="33">
        <v>24</v>
      </c>
      <c r="G160" s="34">
        <v>1.8</v>
      </c>
      <c r="H160" s="35">
        <v>0.24</v>
      </c>
      <c r="I160" s="35">
        <v>12.24</v>
      </c>
      <c r="J160" s="35">
        <v>58.32</v>
      </c>
      <c r="K160" s="56" t="s">
        <v>35</v>
      </c>
      <c r="L160" s="29"/>
    </row>
    <row r="161" spans="1:12" ht="15" thickBot="1">
      <c r="A161" s="24"/>
      <c r="B161" s="25"/>
      <c r="C161" s="26"/>
      <c r="D161" s="31"/>
      <c r="E161" s="73" t="s">
        <v>102</v>
      </c>
      <c r="F161" s="76">
        <v>45</v>
      </c>
      <c r="G161" s="74">
        <v>0.5</v>
      </c>
      <c r="H161" s="75">
        <v>0.09</v>
      </c>
      <c r="I161" s="75">
        <v>1.71</v>
      </c>
      <c r="J161" s="75">
        <v>9.6300000000000008</v>
      </c>
      <c r="K161" s="75">
        <v>982</v>
      </c>
      <c r="L161" s="29"/>
    </row>
    <row r="162" spans="1:12" ht="14.4">
      <c r="A162" s="24"/>
      <c r="B162" s="25"/>
      <c r="C162" s="26"/>
      <c r="D162" s="27"/>
      <c r="E162" s="28"/>
      <c r="F162" s="29"/>
      <c r="G162" s="29"/>
      <c r="H162" s="29"/>
      <c r="I162" s="29"/>
      <c r="J162" s="29"/>
      <c r="K162" s="30"/>
      <c r="L162" s="29"/>
    </row>
    <row r="163" spans="1:12" ht="14.4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4.4">
      <c r="A164" s="37"/>
      <c r="B164" s="38"/>
      <c r="C164" s="39"/>
      <c r="D164" s="40" t="s">
        <v>36</v>
      </c>
      <c r="E164" s="41"/>
      <c r="F164" s="42">
        <f>SUM(F157:F163)</f>
        <v>525</v>
      </c>
      <c r="G164" s="42">
        <f t="shared" ref="G164:J164" si="31">SUM(G157:G163)</f>
        <v>22.770000000000003</v>
      </c>
      <c r="H164" s="42">
        <f t="shared" si="31"/>
        <v>18.419999999999998</v>
      </c>
      <c r="I164" s="42">
        <f t="shared" si="31"/>
        <v>48.470000000000006</v>
      </c>
      <c r="J164" s="42">
        <f t="shared" si="31"/>
        <v>450.71</v>
      </c>
      <c r="K164" s="43"/>
      <c r="L164" s="42">
        <f t="shared" ref="L164" si="32">SUM(L157:L163)</f>
        <v>0</v>
      </c>
    </row>
    <row r="165" spans="1:12" ht="15" thickBot="1">
      <c r="A165" s="44">
        <f>A157</f>
        <v>2</v>
      </c>
      <c r="B165" s="45">
        <f>B157</f>
        <v>4</v>
      </c>
      <c r="C165" s="46" t="s">
        <v>37</v>
      </c>
      <c r="D165" s="31" t="s">
        <v>38</v>
      </c>
      <c r="E165" s="28"/>
      <c r="F165" s="29"/>
      <c r="G165" s="29"/>
      <c r="H165" s="29"/>
      <c r="I165" s="29"/>
      <c r="J165" s="29"/>
      <c r="K165" s="30"/>
      <c r="L165" s="29"/>
    </row>
    <row r="166" spans="1:12" ht="40.200000000000003" thickBot="1">
      <c r="A166" s="24"/>
      <c r="B166" s="25"/>
      <c r="C166" s="26"/>
      <c r="D166" s="31" t="s">
        <v>39</v>
      </c>
      <c r="E166" s="19" t="s">
        <v>110</v>
      </c>
      <c r="F166" s="47">
        <v>220</v>
      </c>
      <c r="G166" s="21">
        <v>4.76</v>
      </c>
      <c r="H166" s="22">
        <v>5.83</v>
      </c>
      <c r="I166" s="22">
        <v>16.95</v>
      </c>
      <c r="J166" s="22">
        <v>139.26</v>
      </c>
      <c r="K166" s="22" t="s">
        <v>111</v>
      </c>
      <c r="L166" s="29"/>
    </row>
    <row r="167" spans="1:12" ht="27" thickBot="1">
      <c r="A167" s="24"/>
      <c r="B167" s="25"/>
      <c r="C167" s="26"/>
      <c r="D167" s="31" t="s">
        <v>42</v>
      </c>
      <c r="E167" s="50" t="s">
        <v>112</v>
      </c>
      <c r="F167" s="33">
        <v>120</v>
      </c>
      <c r="G167" s="34">
        <v>8.02</v>
      </c>
      <c r="H167" s="35">
        <v>11.23</v>
      </c>
      <c r="I167" s="35">
        <v>10.28</v>
      </c>
      <c r="J167" s="35">
        <v>174.27</v>
      </c>
      <c r="K167" s="35" t="s">
        <v>113</v>
      </c>
      <c r="L167" s="29"/>
    </row>
    <row r="168" spans="1:12" ht="15" thickBot="1">
      <c r="A168" s="24"/>
      <c r="B168" s="25"/>
      <c r="C168" s="26"/>
      <c r="D168" s="31" t="s">
        <v>44</v>
      </c>
      <c r="E168" s="32" t="s">
        <v>114</v>
      </c>
      <c r="F168" s="33">
        <v>150</v>
      </c>
      <c r="G168" s="34">
        <v>5.42</v>
      </c>
      <c r="H168" s="35">
        <v>4.07</v>
      </c>
      <c r="I168" s="35">
        <v>31.8</v>
      </c>
      <c r="J168" s="35">
        <v>185.45</v>
      </c>
      <c r="K168" s="35">
        <v>307</v>
      </c>
      <c r="L168" s="29"/>
    </row>
    <row r="169" spans="1:12" ht="21.6" thickBot="1">
      <c r="A169" s="24"/>
      <c r="B169" s="25"/>
      <c r="C169" s="26"/>
      <c r="D169" s="31" t="s">
        <v>46</v>
      </c>
      <c r="E169" s="32" t="s">
        <v>115</v>
      </c>
      <c r="F169" s="36">
        <v>200</v>
      </c>
      <c r="G169" s="34">
        <v>0.1</v>
      </c>
      <c r="H169" s="35">
        <v>0.43</v>
      </c>
      <c r="I169" s="35">
        <v>21.06</v>
      </c>
      <c r="J169" s="35">
        <v>88.51</v>
      </c>
      <c r="K169" s="35">
        <v>435</v>
      </c>
      <c r="L169" s="29"/>
    </row>
    <row r="170" spans="1:12" ht="15" thickBot="1">
      <c r="A170" s="24"/>
      <c r="B170" s="25"/>
      <c r="C170" s="26"/>
      <c r="D170" s="31" t="s">
        <v>48</v>
      </c>
      <c r="E170" s="32" t="s">
        <v>49</v>
      </c>
      <c r="F170" s="33">
        <v>25</v>
      </c>
      <c r="G170" s="34">
        <v>1.88</v>
      </c>
      <c r="H170" s="35">
        <v>0.25</v>
      </c>
      <c r="I170" s="35">
        <v>12.75</v>
      </c>
      <c r="J170" s="35">
        <v>60.75</v>
      </c>
      <c r="K170" s="35" t="s">
        <v>35</v>
      </c>
      <c r="L170" s="29"/>
    </row>
    <row r="171" spans="1:12" ht="15" thickBot="1">
      <c r="A171" s="24"/>
      <c r="B171" s="25"/>
      <c r="C171" s="26"/>
      <c r="D171" s="31" t="s">
        <v>50</v>
      </c>
      <c r="E171" s="50" t="s">
        <v>51</v>
      </c>
      <c r="F171" s="33">
        <v>23</v>
      </c>
      <c r="G171" s="34">
        <v>1.52</v>
      </c>
      <c r="H171" s="35">
        <v>0.28000000000000003</v>
      </c>
      <c r="I171" s="35">
        <v>9.11</v>
      </c>
      <c r="J171" s="35">
        <v>44.99</v>
      </c>
      <c r="K171" s="56"/>
      <c r="L171" s="29"/>
    </row>
    <row r="172" spans="1:12" ht="15" thickBot="1">
      <c r="A172" s="24"/>
      <c r="B172" s="25"/>
      <c r="C172" s="26"/>
      <c r="D172" s="27"/>
      <c r="E172" s="32" t="s">
        <v>116</v>
      </c>
      <c r="F172" s="33">
        <v>130</v>
      </c>
      <c r="G172" s="34">
        <v>1.04</v>
      </c>
      <c r="H172" s="35">
        <v>0.26</v>
      </c>
      <c r="I172" s="35">
        <v>9.75</v>
      </c>
      <c r="J172" s="35">
        <v>45.5</v>
      </c>
      <c r="K172" s="35"/>
      <c r="L172" s="29"/>
    </row>
    <row r="173" spans="1:12" ht="14.4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4.4">
      <c r="A174" s="37"/>
      <c r="B174" s="38"/>
      <c r="C174" s="39"/>
      <c r="D174" s="40" t="s">
        <v>36</v>
      </c>
      <c r="E174" s="41"/>
      <c r="F174" s="42">
        <f>SUM(F165:F173)</f>
        <v>868</v>
      </c>
      <c r="G174" s="42">
        <f t="shared" ref="G174:J174" si="33">SUM(G165:G173)</f>
        <v>22.74</v>
      </c>
      <c r="H174" s="42">
        <f t="shared" si="33"/>
        <v>22.350000000000005</v>
      </c>
      <c r="I174" s="42">
        <f t="shared" si="33"/>
        <v>111.7</v>
      </c>
      <c r="J174" s="42">
        <f t="shared" si="33"/>
        <v>738.73</v>
      </c>
      <c r="K174" s="43"/>
      <c r="L174" s="42">
        <f t="shared" ref="L174" si="34">SUM(L165:L173)</f>
        <v>0</v>
      </c>
    </row>
    <row r="175" spans="1:12" ht="15" customHeight="1" thickBot="1">
      <c r="A175" s="51">
        <f>A157</f>
        <v>2</v>
      </c>
      <c r="B175" s="52">
        <f>B157</f>
        <v>4</v>
      </c>
      <c r="C175" s="77" t="s">
        <v>53</v>
      </c>
      <c r="D175" s="78"/>
      <c r="E175" s="53"/>
      <c r="F175" s="54">
        <f>F164+F174</f>
        <v>1393</v>
      </c>
      <c r="G175" s="54">
        <f t="shared" ref="G175:L175" si="35">G164+G174</f>
        <v>45.510000000000005</v>
      </c>
      <c r="H175" s="54">
        <f t="shared" si="35"/>
        <v>40.770000000000003</v>
      </c>
      <c r="I175" s="54">
        <f t="shared" si="35"/>
        <v>160.17000000000002</v>
      </c>
      <c r="J175" s="54">
        <f t="shared" si="35"/>
        <v>1189.44</v>
      </c>
      <c r="K175" s="54"/>
      <c r="L175" s="54">
        <f t="shared" si="35"/>
        <v>0</v>
      </c>
    </row>
    <row r="176" spans="1:12" ht="21.6" thickBot="1">
      <c r="A176" s="15">
        <v>2</v>
      </c>
      <c r="B176" s="16">
        <v>5</v>
      </c>
      <c r="C176" s="17" t="s">
        <v>26</v>
      </c>
      <c r="D176" s="18" t="s">
        <v>27</v>
      </c>
      <c r="E176" s="59" t="s">
        <v>117</v>
      </c>
      <c r="F176" s="47">
        <v>156</v>
      </c>
      <c r="G176" s="21">
        <v>5.34</v>
      </c>
      <c r="H176" s="22">
        <v>6.17</v>
      </c>
      <c r="I176" s="22">
        <v>29.44</v>
      </c>
      <c r="J176" s="22">
        <v>154.66</v>
      </c>
      <c r="K176" s="22">
        <v>53</v>
      </c>
      <c r="L176" s="23"/>
    </row>
    <row r="177" spans="1:12" ht="15" thickBot="1">
      <c r="A177" s="24"/>
      <c r="B177" s="25"/>
      <c r="C177" s="26"/>
      <c r="D177" s="27"/>
      <c r="E177" s="32" t="s">
        <v>32</v>
      </c>
      <c r="F177" s="36">
        <v>200</v>
      </c>
      <c r="G177" s="34">
        <v>1.82</v>
      </c>
      <c r="H177" s="35">
        <v>1.67</v>
      </c>
      <c r="I177" s="35">
        <v>13.22</v>
      </c>
      <c r="J177" s="35">
        <v>75.19</v>
      </c>
      <c r="K177" s="35">
        <v>986</v>
      </c>
      <c r="L177" s="29"/>
    </row>
    <row r="178" spans="1:12" ht="15" thickBot="1">
      <c r="A178" s="24"/>
      <c r="B178" s="25"/>
      <c r="C178" s="26"/>
      <c r="D178" s="31" t="s">
        <v>29</v>
      </c>
      <c r="E178" s="32" t="s">
        <v>49</v>
      </c>
      <c r="F178" s="33">
        <v>19</v>
      </c>
      <c r="G178" s="34">
        <v>1.43</v>
      </c>
      <c r="H178" s="35">
        <v>0.19</v>
      </c>
      <c r="I178" s="35">
        <v>9.69</v>
      </c>
      <c r="J178" s="35">
        <v>46.17</v>
      </c>
      <c r="K178" s="35" t="s">
        <v>35</v>
      </c>
      <c r="L178" s="29"/>
    </row>
    <row r="179" spans="1:12" ht="15" thickBot="1">
      <c r="A179" s="24"/>
      <c r="B179" s="25"/>
      <c r="C179" s="26"/>
      <c r="D179" s="31" t="s">
        <v>31</v>
      </c>
      <c r="E179" s="32" t="s">
        <v>118</v>
      </c>
      <c r="F179" s="36">
        <v>70</v>
      </c>
      <c r="G179" s="34">
        <v>3.9</v>
      </c>
      <c r="H179" s="35">
        <v>11</v>
      </c>
      <c r="I179" s="35">
        <v>31</v>
      </c>
      <c r="J179" s="35">
        <v>179.4</v>
      </c>
      <c r="K179" s="35">
        <v>384</v>
      </c>
      <c r="L179" s="29"/>
    </row>
    <row r="180" spans="1:12" ht="15" thickBot="1">
      <c r="A180" s="24"/>
      <c r="B180" s="25"/>
      <c r="C180" s="26"/>
      <c r="D180" s="31" t="s">
        <v>33</v>
      </c>
      <c r="E180" s="32" t="s">
        <v>89</v>
      </c>
      <c r="F180" s="36">
        <v>125</v>
      </c>
      <c r="G180" s="34">
        <v>3</v>
      </c>
      <c r="H180" s="35">
        <v>1</v>
      </c>
      <c r="I180" s="35">
        <v>40</v>
      </c>
      <c r="J180" s="35">
        <v>159</v>
      </c>
      <c r="K180" s="35" t="s">
        <v>35</v>
      </c>
      <c r="L180" s="29"/>
    </row>
    <row r="181" spans="1:12" ht="14.4">
      <c r="A181" s="24"/>
      <c r="B181" s="25"/>
      <c r="C181" s="26"/>
      <c r="D181" s="27"/>
      <c r="E181" s="28"/>
      <c r="F181" s="29"/>
      <c r="G181" s="29"/>
      <c r="H181" s="29"/>
      <c r="I181" s="29"/>
      <c r="J181" s="29"/>
      <c r="K181" s="30"/>
      <c r="L181" s="29"/>
    </row>
    <row r="182" spans="1:12" ht="14.4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.75" customHeight="1" thickBot="1">
      <c r="A183" s="37"/>
      <c r="B183" s="38"/>
      <c r="C183" s="39"/>
      <c r="D183" s="40" t="s">
        <v>36</v>
      </c>
      <c r="E183" s="41"/>
      <c r="F183" s="42">
        <f>SUM(F176:F182)</f>
        <v>570</v>
      </c>
      <c r="G183" s="42">
        <f t="shared" ref="G183:J183" si="36">SUM(G176:G182)</f>
        <v>15.49</v>
      </c>
      <c r="H183" s="42">
        <f t="shared" si="36"/>
        <v>20.03</v>
      </c>
      <c r="I183" s="42">
        <f t="shared" si="36"/>
        <v>123.35</v>
      </c>
      <c r="J183" s="42">
        <f t="shared" si="36"/>
        <v>614.41999999999996</v>
      </c>
      <c r="K183" s="43"/>
      <c r="L183" s="42">
        <f t="shared" ref="L183" si="37">SUM(L176:L182)</f>
        <v>0</v>
      </c>
    </row>
    <row r="184" spans="1:12" ht="15" thickBot="1">
      <c r="A184" s="44">
        <f>A176</f>
        <v>2</v>
      </c>
      <c r="B184" s="45">
        <f>B176</f>
        <v>5</v>
      </c>
      <c r="C184" s="46" t="s">
        <v>37</v>
      </c>
      <c r="D184" s="31" t="s">
        <v>38</v>
      </c>
      <c r="E184" s="19" t="s">
        <v>58</v>
      </c>
      <c r="F184" s="47">
        <v>60</v>
      </c>
      <c r="G184" s="21">
        <v>0.48</v>
      </c>
      <c r="H184" s="22">
        <v>0.06</v>
      </c>
      <c r="I184" s="22">
        <v>1.5</v>
      </c>
      <c r="J184" s="22">
        <v>8.4600000000000009</v>
      </c>
      <c r="K184" s="22">
        <v>982</v>
      </c>
      <c r="L184" s="29"/>
    </row>
    <row r="185" spans="1:12" ht="23.4" thickBot="1">
      <c r="A185" s="24"/>
      <c r="B185" s="25"/>
      <c r="C185" s="26"/>
      <c r="D185" s="31" t="s">
        <v>39</v>
      </c>
      <c r="E185" s="32" t="s">
        <v>119</v>
      </c>
      <c r="F185" s="36">
        <v>230</v>
      </c>
      <c r="G185" s="34">
        <v>4.76</v>
      </c>
      <c r="H185" s="35">
        <v>6.84</v>
      </c>
      <c r="I185" s="35">
        <v>4.71</v>
      </c>
      <c r="J185" s="35">
        <v>99.47</v>
      </c>
      <c r="K185" s="35">
        <v>1079</v>
      </c>
      <c r="L185" s="29"/>
    </row>
    <row r="186" spans="1:12" ht="27" thickBot="1">
      <c r="A186" s="24"/>
      <c r="B186" s="25"/>
      <c r="C186" s="26"/>
      <c r="D186" s="31" t="s">
        <v>42</v>
      </c>
      <c r="E186" s="32" t="s">
        <v>120</v>
      </c>
      <c r="F186" s="33">
        <v>120</v>
      </c>
      <c r="G186" s="34">
        <v>14.26</v>
      </c>
      <c r="H186" s="35">
        <v>16.68</v>
      </c>
      <c r="I186" s="35">
        <v>5.46</v>
      </c>
      <c r="J186" s="35">
        <v>228.95</v>
      </c>
      <c r="K186" s="35">
        <v>675</v>
      </c>
      <c r="L186" s="29"/>
    </row>
    <row r="187" spans="1:12" ht="15" thickBot="1">
      <c r="A187" s="24"/>
      <c r="B187" s="25"/>
      <c r="C187" s="26"/>
      <c r="D187" s="31" t="s">
        <v>44</v>
      </c>
      <c r="E187" s="32" t="s">
        <v>77</v>
      </c>
      <c r="F187" s="36">
        <v>160</v>
      </c>
      <c r="G187" s="34">
        <v>4.5599999999999996</v>
      </c>
      <c r="H187" s="35">
        <v>4.08</v>
      </c>
      <c r="I187" s="35">
        <v>31.54</v>
      </c>
      <c r="J187" s="35">
        <v>181.1</v>
      </c>
      <c r="K187" s="63">
        <v>585</v>
      </c>
      <c r="L187" s="29"/>
    </row>
    <row r="188" spans="1:12" ht="21.6" thickBot="1">
      <c r="A188" s="24"/>
      <c r="B188" s="25"/>
      <c r="C188" s="26"/>
      <c r="D188" s="31" t="s">
        <v>46</v>
      </c>
      <c r="E188" s="32" t="s">
        <v>121</v>
      </c>
      <c r="F188" s="36">
        <v>200</v>
      </c>
      <c r="G188" s="34">
        <v>0.56999999999999995</v>
      </c>
      <c r="H188" s="35">
        <v>0</v>
      </c>
      <c r="I188" s="35">
        <v>19.55</v>
      </c>
      <c r="J188" s="35">
        <v>80.48</v>
      </c>
      <c r="K188" s="35">
        <v>611</v>
      </c>
      <c r="L188" s="29"/>
    </row>
    <row r="189" spans="1:12" ht="15" thickBot="1">
      <c r="A189" s="24"/>
      <c r="B189" s="25"/>
      <c r="C189" s="26"/>
      <c r="D189" s="31" t="s">
        <v>48</v>
      </c>
      <c r="E189" s="50" t="s">
        <v>49</v>
      </c>
      <c r="F189" s="33">
        <v>27</v>
      </c>
      <c r="G189" s="34">
        <v>2.0299999999999998</v>
      </c>
      <c r="H189" s="35">
        <v>0.27</v>
      </c>
      <c r="I189" s="35">
        <v>13.77</v>
      </c>
      <c r="J189" s="35">
        <v>65.61</v>
      </c>
      <c r="K189" s="35" t="s">
        <v>35</v>
      </c>
      <c r="L189" s="29"/>
    </row>
    <row r="190" spans="1:12" ht="15" thickBot="1">
      <c r="A190" s="24"/>
      <c r="B190" s="25"/>
      <c r="C190" s="26"/>
      <c r="D190" s="31" t="s">
        <v>50</v>
      </c>
      <c r="E190" s="50" t="s">
        <v>51</v>
      </c>
      <c r="F190" s="33">
        <v>27</v>
      </c>
      <c r="G190" s="34">
        <v>1.78</v>
      </c>
      <c r="H190" s="35">
        <v>0.32</v>
      </c>
      <c r="I190" s="35">
        <v>10.69</v>
      </c>
      <c r="J190" s="35">
        <v>52.18</v>
      </c>
      <c r="K190" s="56" t="s">
        <v>35</v>
      </c>
      <c r="L190" s="29"/>
    </row>
    <row r="191" spans="1:12" ht="14.4">
      <c r="A191" s="24"/>
      <c r="B191" s="25"/>
      <c r="C191" s="26"/>
      <c r="D191" s="27"/>
      <c r="E191" s="28"/>
      <c r="F191" s="29"/>
      <c r="G191" s="29"/>
      <c r="H191" s="29"/>
      <c r="I191" s="29"/>
      <c r="J191" s="29"/>
      <c r="K191" s="30"/>
      <c r="L191" s="29"/>
    </row>
    <row r="192" spans="1:12" ht="14.4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4.4">
      <c r="A193" s="37"/>
      <c r="B193" s="38"/>
      <c r="C193" s="39"/>
      <c r="D193" s="40" t="s">
        <v>36</v>
      </c>
      <c r="E193" s="41"/>
      <c r="F193" s="42">
        <f>SUM(F184:F192)</f>
        <v>824</v>
      </c>
      <c r="G193" s="42">
        <f t="shared" ref="G193:J193" si="38">SUM(G184:G192)</f>
        <v>28.44</v>
      </c>
      <c r="H193" s="42">
        <f t="shared" si="38"/>
        <v>28.249999999999996</v>
      </c>
      <c r="I193" s="42">
        <f t="shared" si="38"/>
        <v>87.22</v>
      </c>
      <c r="J193" s="42">
        <f t="shared" si="38"/>
        <v>716.25</v>
      </c>
      <c r="K193" s="43"/>
      <c r="L193" s="42">
        <f t="shared" ref="L193" si="39">SUM(L184:L192)</f>
        <v>0</v>
      </c>
    </row>
    <row r="194" spans="1:12" ht="15" customHeight="1" thickBot="1">
      <c r="A194" s="51">
        <f>A176</f>
        <v>2</v>
      </c>
      <c r="B194" s="52">
        <f>B176</f>
        <v>5</v>
      </c>
      <c r="C194" s="77" t="s">
        <v>53</v>
      </c>
      <c r="D194" s="78"/>
      <c r="E194" s="53"/>
      <c r="F194" s="54">
        <f>F183+F193</f>
        <v>1394</v>
      </c>
      <c r="G194" s="54">
        <f t="shared" ref="G194:L194" si="40">G183+G193</f>
        <v>43.93</v>
      </c>
      <c r="H194" s="54">
        <f t="shared" si="40"/>
        <v>48.28</v>
      </c>
      <c r="I194" s="54">
        <f t="shared" si="40"/>
        <v>210.57</v>
      </c>
      <c r="J194" s="54">
        <f t="shared" si="40"/>
        <v>1330.67</v>
      </c>
      <c r="K194" s="54"/>
      <c r="L194" s="54">
        <f t="shared" si="40"/>
        <v>0</v>
      </c>
    </row>
    <row r="195" spans="1:12" ht="13.5" customHeight="1" thickBot="1">
      <c r="A195" s="70"/>
      <c r="B195" s="71"/>
      <c r="C195" s="82" t="s">
        <v>122</v>
      </c>
      <c r="D195" s="83"/>
      <c r="E195" s="84"/>
      <c r="F195" s="72">
        <f>(F24+F43+F62+F81+F100+F119+F138+F156+F175+F194)/(IF(F24=0,0,1)+IF(F43=0,0,1)+IF(F62=0,0,1)+IF(F81=0,0,1)+IF(F100=0,0,1)+IF(F119=0,0,1)+IF(F138=0,0,1)+IF(F156=0,0,1)+IF(F175=0,0,1)+IF(F194=0,0,1))</f>
        <v>1388.6666666666667</v>
      </c>
      <c r="G195" s="72">
        <f>(G24+G43+G62+G81+G100+G119+G138+G156+G175+G194)/(IF(G24=0,0,1)+IF(G43=0,0,1)+IF(G62=0,0,1)+IF(G81=0,0,1)+IF(G100=0,0,1)+IF(G119=0,0,1)+IF(G138=0,0,1)+IF(G156=0,0,1)+IF(G175=0,0,1)+IF(G194=0,0,1))</f>
        <v>49.515555555555551</v>
      </c>
      <c r="H195" s="72">
        <f>(H24+H43+H62+H81+H100+H119+H138+H156+H175+H194)/(IF(H24=0,0,1)+IF(H43=0,0,1)+IF(H62=0,0,1)+IF(H81=0,0,1)+IF(H100=0,0,1)+IF(H119=0,0,1)+IF(H138=0,0,1)+IF(H156=0,0,1)+IF(H175=0,0,1)+IF(H194=0,0,1))</f>
        <v>48.126666666666665</v>
      </c>
      <c r="I195" s="72">
        <f>(I24+I43+I62+I81+I100+I119+I138+I156+I175+I194)/(IF(I24=0,0,1)+IF(I43=0,0,1)+IF(I62=0,0,1)+IF(I81=0,0,1)+IF(I100=0,0,1)+IF(I119=0,0,1)+IF(I138=0,0,1)+IF(I156=0,0,1)+IF(I175=0,0,1)+IF(I194=0,0,1))</f>
        <v>188.43333333333334</v>
      </c>
      <c r="J195" s="72">
        <f>(J24+J43+J62+J81+J100+J119+J138+J156+J175+J194)/(IF(J24=0,0,1)+IF(J43=0,0,1)+IF(J62=0,0,1)+IF(J81=0,0,1)+IF(J100=0,0,1)+IF(J119=0,0,1)+IF(J138=0,0,1)+IF(J156=0,0,1)+IF(J175=0,0,1)+IF(J194=0,0,1))</f>
        <v>1344.7855555555554</v>
      </c>
      <c r="K195" s="72"/>
      <c r="L195" s="72" t="e">
        <f>(L24+L43+L62+L81+L100+L119+L138+L156+L175+L194)/(IF(L24=0,0,1)+IF(L43=0,0,1)+IF(L62=0,0,1)+IF(L81=0,0,1)+IF(L100=0,0,1)+IF(L119=0,0,1)+IF(L138=0,0,1)+IF(L156=0,0,1)+IF(L175=0,0,1)+IF(L194=0,0,1))</f>
        <v>#DIV/0!</v>
      </c>
    </row>
  </sheetData>
  <mergeCells count="14">
    <mergeCell ref="C194:D194"/>
    <mergeCell ref="C195:E195"/>
    <mergeCell ref="C81:D81"/>
    <mergeCell ref="C100:D100"/>
    <mergeCell ref="C119:D119"/>
    <mergeCell ref="C138:D138"/>
    <mergeCell ref="C156:D156"/>
    <mergeCell ref="C175:D175"/>
    <mergeCell ref="C62:D62"/>
    <mergeCell ref="C43:D43"/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dcterms:created xsi:type="dcterms:W3CDTF">2020-08-30T19:11:26Z</dcterms:created>
  <dcterms:modified xsi:type="dcterms:W3CDTF">2023-11-13T04:20:23Z</dcterms:modified>
</cp:coreProperties>
</file>